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My Documents\American Congress of Rehab Medicine\Legislative Updates\"/>
    </mc:Choice>
  </mc:AlternateContent>
  <bookViews>
    <workbookView xWindow="0" yWindow="180" windowWidth="19440" windowHeight="14055" tabRatio="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Sheet1!$B$1:$R$139</definedName>
    <definedName name="_xlnm.Print_Titles" localSheetId="0">Sheet1!$3:$3</definedName>
    <definedName name="StartCell">Sheet1!$C$78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4" i="1" l="1"/>
  <c r="R65" i="1"/>
  <c r="R7" i="1" l="1"/>
  <c r="R8" i="1"/>
  <c r="R9" i="1"/>
  <c r="R10" i="1"/>
  <c r="R11" i="1"/>
  <c r="R18" i="1"/>
  <c r="R19" i="1"/>
  <c r="R20" i="1"/>
  <c r="R21" i="1"/>
  <c r="R22" i="1"/>
  <c r="R24" i="1"/>
  <c r="R25" i="1"/>
  <c r="R26" i="1"/>
  <c r="R27" i="1"/>
  <c r="R28" i="1"/>
  <c r="R29" i="1"/>
  <c r="R30" i="1"/>
  <c r="R31" i="1"/>
  <c r="R33" i="1"/>
  <c r="R34" i="1"/>
  <c r="R35" i="1"/>
  <c r="R36" i="1"/>
  <c r="R37" i="1"/>
  <c r="R38" i="1"/>
  <c r="R39" i="1"/>
  <c r="R43" i="1"/>
  <c r="R44" i="1"/>
  <c r="R45" i="1"/>
  <c r="R49" i="1"/>
  <c r="R50" i="1"/>
  <c r="R51" i="1"/>
  <c r="R52" i="1"/>
  <c r="R53" i="1"/>
  <c r="R54" i="1"/>
  <c r="R55" i="1"/>
  <c r="R56" i="1"/>
  <c r="R57" i="1"/>
  <c r="R58" i="1"/>
  <c r="R59" i="1"/>
  <c r="R60" i="1"/>
  <c r="R64" i="1"/>
  <c r="R66" i="1"/>
  <c r="R73" i="1"/>
  <c r="R75" i="1"/>
  <c r="R76" i="1"/>
  <c r="R81" i="1"/>
  <c r="R82" i="1"/>
  <c r="R83" i="1"/>
  <c r="R86" i="1"/>
  <c r="R87" i="1"/>
  <c r="R88" i="1"/>
  <c r="R89" i="1"/>
  <c r="R90" i="1"/>
  <c r="R92" i="1"/>
  <c r="R93" i="1"/>
  <c r="R94" i="1"/>
  <c r="R95" i="1"/>
  <c r="R97" i="1"/>
  <c r="R102" i="1"/>
  <c r="R103" i="1"/>
  <c r="R104" i="1"/>
  <c r="R105" i="1"/>
  <c r="R106" i="1"/>
  <c r="R107" i="1"/>
  <c r="R108" i="1"/>
  <c r="R109" i="1"/>
  <c r="R114" i="1"/>
  <c r="R115" i="1"/>
  <c r="R116" i="1"/>
  <c r="R117" i="1"/>
  <c r="R118" i="1"/>
  <c r="R121" i="1"/>
  <c r="R125" i="1"/>
  <c r="R126" i="1"/>
  <c r="R127" i="1"/>
  <c r="R131" i="1"/>
  <c r="R133" i="1"/>
  <c r="R134" i="1"/>
  <c r="R138" i="1"/>
  <c r="R139" i="1"/>
</calcChain>
</file>

<file path=xl/sharedStrings.xml><?xml version="1.0" encoding="utf-8"?>
<sst xmlns="http://schemas.openxmlformats.org/spreadsheetml/2006/main" count="142" uniqueCount="136">
  <si>
    <t>Program</t>
  </si>
  <si>
    <t>FY 2013 (Pre-Seq.)</t>
  </si>
  <si>
    <t>FY 2013 (Post-Seq.)</t>
  </si>
  <si>
    <t>FY 2014 (Final Bill)</t>
  </si>
  <si>
    <t>Training and Employment Services</t>
  </si>
  <si>
    <t>?</t>
  </si>
  <si>
    <t>Grants to States - Adult Training</t>
  </si>
  <si>
    <t>Grants to States - Youth Training</t>
  </si>
  <si>
    <t>Wage and Hour Division</t>
  </si>
  <si>
    <t>Office of Disability Employment Policy</t>
  </si>
  <si>
    <t>Salaries and Expenses</t>
  </si>
  <si>
    <t>Office of Federal Contract Compliance Programs</t>
  </si>
  <si>
    <t>DEPARTMENT OF HEALTH AND HUMAN SERVICES</t>
  </si>
  <si>
    <t>Health Resources and Services Administration (HRSA)</t>
  </si>
  <si>
    <t>Children's Hospitals Graduate Medical Education</t>
  </si>
  <si>
    <t>Health Careers Opportunity Program</t>
  </si>
  <si>
    <t>Faculty Loan Repayment</t>
  </si>
  <si>
    <t>Scholarships for Disadvantaged Students</t>
  </si>
  <si>
    <t>Maternal and Child Health Bureau</t>
  </si>
  <si>
    <t>Maternal and Child Health Block Grant</t>
  </si>
  <si>
    <t>Traumatic Brain Injury</t>
  </si>
  <si>
    <t>Autism and Other Developmental Disorders</t>
  </si>
  <si>
    <t>Healthy Start</t>
  </si>
  <si>
    <t>Universal Newborn Hearing Screening</t>
  </si>
  <si>
    <t>Healthcare Systems Bureau</t>
  </si>
  <si>
    <t>Organ Transplantation</t>
  </si>
  <si>
    <t>National Cord Blood Inventory</t>
  </si>
  <si>
    <t>Centers for Disease Control and Prevention</t>
  </si>
  <si>
    <t>Emergency Assistance</t>
  </si>
  <si>
    <t>Comprehensive Care Program</t>
  </si>
  <si>
    <t>Early Intervention Program</t>
  </si>
  <si>
    <t>Children, Youth, Women, and Families</t>
  </si>
  <si>
    <t>AIDS Dental Services</t>
  </si>
  <si>
    <t>Education and Training Centers</t>
  </si>
  <si>
    <t>National Institutes of Health</t>
  </si>
  <si>
    <t>National Institute of Child Health &amp; Human Development</t>
  </si>
  <si>
    <t>National Institute on Deafness and Other Communication Disorders</t>
  </si>
  <si>
    <t>Substance Abuse and Mental Health Services Administration</t>
  </si>
  <si>
    <t>Mental Health block grant</t>
  </si>
  <si>
    <t>Children's Mental Health</t>
  </si>
  <si>
    <t>Agency for Healthcare Research and Quality</t>
  </si>
  <si>
    <t>Research on Health Costs, Quality, and Outcomes</t>
  </si>
  <si>
    <t>Administration for Children and Families</t>
  </si>
  <si>
    <t>Child Care and Development Block Grant</t>
  </si>
  <si>
    <t>Social Services Block Grant (Title XX)</t>
  </si>
  <si>
    <t>Children and Families Services Programs</t>
  </si>
  <si>
    <t>Community Services Block Grant Act programs</t>
  </si>
  <si>
    <t>Administration for Community Living</t>
  </si>
  <si>
    <t>Developmental Disabilities Program</t>
  </si>
  <si>
    <t>State Councils</t>
  </si>
  <si>
    <t>Protection and Advocacy</t>
  </si>
  <si>
    <t>Voting Access for Individuals with Disabilities</t>
  </si>
  <si>
    <t>Developmental Disabilities Projects of National Significance</t>
  </si>
  <si>
    <t>University Centers for Excellence in Developmental Disabilities</t>
  </si>
  <si>
    <t>Home and Community-based Supportive Services</t>
  </si>
  <si>
    <t>Office of Medicare Hearings and Appeals</t>
  </si>
  <si>
    <t>DEPARTMENT OF EDUCATION</t>
  </si>
  <si>
    <t>Grants to States Part B</t>
  </si>
  <si>
    <t>Preschool Grants</t>
  </si>
  <si>
    <t>Grants for Infants and Families</t>
  </si>
  <si>
    <t>Vocational Rehabilitation State Grants</t>
  </si>
  <si>
    <t>Training</t>
  </si>
  <si>
    <t>Demonstration and Training Programs</t>
  </si>
  <si>
    <t>Protection and Advocacy of Individual Rights</t>
  </si>
  <si>
    <t>Supported Employment State grants</t>
  </si>
  <si>
    <t>Assistive Technology</t>
  </si>
  <si>
    <t>Committee for Purchase from People Who are Blind or Severely Disabled</t>
  </si>
  <si>
    <t>National Council on Disability</t>
  </si>
  <si>
    <t>Rehabilitative Services Administration</t>
  </si>
  <si>
    <t>Office of Special Education Programs</t>
  </si>
  <si>
    <t>HIV/AIDS Bureau</t>
  </si>
  <si>
    <t>National Center for Chronic Disease Prevention and Health Promotion</t>
  </si>
  <si>
    <t>National Center for Injury Prevention and Control</t>
  </si>
  <si>
    <t>Office of Child Care</t>
  </si>
  <si>
    <t>National Institute of Neurological Disorders &amp; Stroke</t>
  </si>
  <si>
    <t>National Institute of Arthritis &amp; Musculoskeletal and Skin Diseases</t>
  </si>
  <si>
    <t>National Eye Institute</t>
  </si>
  <si>
    <t>Center for Mental Health Services</t>
  </si>
  <si>
    <t>National Institute of Mental Health</t>
  </si>
  <si>
    <t>Technical Assistance and Dissemination</t>
  </si>
  <si>
    <t>Parent Information Centers</t>
  </si>
  <si>
    <t>Educational Technology, Media, and Materials</t>
  </si>
  <si>
    <t>Client Assistance State Grants</t>
  </si>
  <si>
    <t>Gallaudet University</t>
  </si>
  <si>
    <t>Office of Vocational and Adult Education</t>
  </si>
  <si>
    <t>Career and Technical Education State Grants</t>
  </si>
  <si>
    <t>Career and Technical Education National Programs</t>
  </si>
  <si>
    <t>Adult Education Basic and Literacy Education State Grants</t>
  </si>
  <si>
    <t>Adult Education National Leadership Activities</t>
  </si>
  <si>
    <t>Office of Elementary and Secondary Education</t>
  </si>
  <si>
    <t>State Personnel Development Grant Program</t>
  </si>
  <si>
    <t>Special Institutions for Persons with Disabilities</t>
  </si>
  <si>
    <t>National Technical Institute for the Deaf</t>
  </si>
  <si>
    <t>American Printing House for the Blind</t>
  </si>
  <si>
    <t>Personnel Preparation</t>
  </si>
  <si>
    <t>National Center on Birth Defects and Developmental Disabilities</t>
  </si>
  <si>
    <t>Services for Older Blind Individuals</t>
  </si>
  <si>
    <t>Helen Keller National Center for Deaf-Blind Youths and Adults</t>
  </si>
  <si>
    <t xml:space="preserve"> FY 2015 Omnibus Bill</t>
  </si>
  <si>
    <t>OTHER</t>
  </si>
  <si>
    <t>DEPARTMENT OF LABOR</t>
  </si>
  <si>
    <t>Department/Agency/Office/Center/Bureau</t>
  </si>
  <si>
    <t>Appropriations Spreadsheet (figures are in thousands of dollars)</t>
  </si>
  <si>
    <t>FY 2016 
President's Budget</t>
  </si>
  <si>
    <t>Bureau of Health Workforce</t>
  </si>
  <si>
    <t>National Institute on Disability, Independent Living, and Rehabilitation Research</t>
  </si>
  <si>
    <t>Independent Living</t>
  </si>
  <si>
    <t>Centers for Excellence</t>
  </si>
  <si>
    <t>FY 2016 Senate Approps. Committee</t>
  </si>
  <si>
    <t xml:space="preserve">FY 2016 House Approps. Committee </t>
  </si>
  <si>
    <t xml:space="preserve"> FY 2016 Omnibus Bill</t>
  </si>
  <si>
    <t>FY 2017 President's Budget</t>
  </si>
  <si>
    <t>FY 2015 President's Budget</t>
  </si>
  <si>
    <t>---</t>
  </si>
  <si>
    <t>FY 2017 Senate Approps. Committee</t>
  </si>
  <si>
    <t>340B Drug Pricing Program/Office of Pharmacy Affairs</t>
  </si>
  <si>
    <t>FY 2017 House Approps. Committee</t>
  </si>
  <si>
    <t>FY 2017 Omnibus Bill</t>
  </si>
  <si>
    <t>Rehabilitation Services</t>
  </si>
  <si>
    <t>National Institute on Aging</t>
  </si>
  <si>
    <t>National Cancer Institute</t>
  </si>
  <si>
    <t>National Institute on Drug Abuse</t>
  </si>
  <si>
    <t>National Institute of Nursing Research</t>
  </si>
  <si>
    <t>National Institute of Dental and Craniofacial Research</t>
  </si>
  <si>
    <t>National Center for Complementary and Integrative Health</t>
  </si>
  <si>
    <t>Paralysis Resource Center</t>
  </si>
  <si>
    <t>Limb Loss Resource Center</t>
  </si>
  <si>
    <t xml:space="preserve">- - -  </t>
  </si>
  <si>
    <t xml:space="preserve">- - - </t>
  </si>
  <si>
    <t>FY 2018 President's Budget (est.)</t>
  </si>
  <si>
    <t xml:space="preserve"> . . .</t>
  </si>
  <si>
    <t xml:space="preserve"> . . . </t>
  </si>
  <si>
    <t>Special Projects of National Significance</t>
  </si>
  <si>
    <t>Programs of Regional and National Significance</t>
  </si>
  <si>
    <t>Partnerships for Innovation Inclusion and Independence</t>
  </si>
  <si>
    <t>FY 2018 President's Budget (est.) - FY 2017 Omnibus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</si>
</sst>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2"/>
      <color rgb="FF000000"/>
      <name val="Times New Roman"/>
      <family val="2"/>
      <charset val="1"/>
    </font>
    <font>
      <sz val="12"/>
      <color rgb="FF000000"/>
      <name val="Times New Roman"/>
      <family val="2"/>
      <charset val="1"/>
    </font>
    <font>
      <u/>
      <sz val="9.6"/>
      <color theme="10"/>
      <name val="Times New Roman"/>
      <family val="2"/>
      <charset val="1"/>
    </font>
    <font>
      <u/>
      <sz val="12"/>
      <color theme="11"/>
      <name val="Times New Roman"/>
      <family val="2"/>
      <charset val="1"/>
    </font>
    <font>
      <b/>
      <sz val="20"/>
      <color rgb="FF000000"/>
      <name val="Times New Roman"/>
      <family val="2"/>
      <charset val="1"/>
    </font>
    <font>
      <sz val="18"/>
      <color rgb="FF000000"/>
      <name val="Times New Roman"/>
      <family val="2"/>
      <charset val="1"/>
    </font>
    <font>
      <b/>
      <sz val="18"/>
      <color rgb="FF000000"/>
      <name val="Times New Roman"/>
      <family val="2"/>
      <charset val="1"/>
    </font>
    <font>
      <u/>
      <sz val="18"/>
      <color theme="10"/>
      <name val="Times New Roman"/>
      <family val="2"/>
      <charset val="1"/>
    </font>
    <font>
      <b/>
      <sz val="18"/>
      <color theme="0"/>
      <name val="Times New Roman"/>
      <family val="2"/>
      <charset val="1"/>
    </font>
    <font>
      <sz val="16"/>
      <color rgb="FF000000"/>
      <name val="Times New Roman"/>
      <family val="2"/>
      <charset val="1"/>
    </font>
    <font>
      <sz val="18"/>
      <name val="Times New Roman"/>
      <family val="2"/>
      <charset val="1"/>
    </font>
    <font>
      <sz val="18"/>
      <color rgb="FF000000"/>
      <name val="Times New Roman"/>
    </font>
    <font>
      <b/>
      <sz val="18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71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164" fontId="7" fillId="0" borderId="0" xfId="2" applyNumberFormat="1" applyFont="1" applyAlignment="1" applyProtection="1">
      <alignment horizontal="right"/>
    </xf>
    <xf numFmtId="164" fontId="7" fillId="0" borderId="0" xfId="2" applyNumberFormat="1" applyFont="1" applyAlignment="1" applyProtection="1"/>
    <xf numFmtId="0" fontId="5" fillId="0" borderId="9" xfId="0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9" fillId="0" borderId="8" xfId="0" applyFont="1" applyBorder="1"/>
    <xf numFmtId="0" fontId="9" fillId="0" borderId="1" xfId="0" applyFont="1" applyBorder="1"/>
    <xf numFmtId="0" fontId="9" fillId="0" borderId="10" xfId="0" applyFont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1" xfId="0" applyFont="1" applyFill="1" applyBorder="1"/>
    <xf numFmtId="0" fontId="9" fillId="0" borderId="2" xfId="0" applyFont="1" applyBorder="1"/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6" fontId="5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Fill="1" applyBorder="1" applyAlignment="1">
      <alignment horizontal="right" vertical="center" wrapText="1"/>
    </xf>
    <xf numFmtId="6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6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1" xfId="0" quotePrefix="1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6" fontId="5" fillId="0" borderId="1" xfId="0" quotePrefix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quotePrefix="1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/>
    <xf numFmtId="164" fontId="5" fillId="0" borderId="1" xfId="0" applyNumberFormat="1" applyFont="1" applyBorder="1"/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11" fillId="0" borderId="2" xfId="0" applyNumberFormat="1" applyFont="1" applyFill="1" applyBorder="1" applyAlignment="1">
      <alignment horizontal="right" vertical="center" wrapText="1"/>
    </xf>
    <xf numFmtId="6" fontId="11" fillId="0" borderId="4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6" fontId="11" fillId="0" borderId="1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wrapText="1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8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8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8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imes New Roman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B3:R139" totalsRowShown="0" headerRowDxfId="20" dataDxfId="18" headerRowBorderDxfId="19" tableBorderDxfId="17">
  <autoFilter ref="B3:R139"/>
  <tableColumns count="17">
    <tableColumn id="1" name="Department/Agency/Office/Center/Bureau" dataDxfId="16"/>
    <tableColumn id="2" name="Program" dataDxfId="15"/>
    <tableColumn id="3" name="FY 2013 (Pre-Seq.)" dataDxfId="14"/>
    <tableColumn id="4" name="FY 2013 (Post-Seq.)" dataDxfId="13"/>
    <tableColumn id="5" name="FY 2014 (Final Bill)" dataDxfId="12"/>
    <tableColumn id="6" name="FY 2015 President's Budget" dataDxfId="11"/>
    <tableColumn id="7" name=" FY 2015 Omnibus Bill" dataDxfId="10"/>
    <tableColumn id="8" name="FY 2016 _x000a_President's Budget" dataDxfId="9"/>
    <tableColumn id="9" name="FY 2016 House Approps. Committee " dataDxfId="8"/>
    <tableColumn id="10" name="FY 2016 Senate Approps. Committee" dataDxfId="7"/>
    <tableColumn id="11" name=" FY 2016 Omnibus Bill" dataDxfId="6"/>
    <tableColumn id="12" name="FY 2017 President's Budget" dataDxfId="5"/>
    <tableColumn id="14" name="FY 2017 Senate Approps. Committee" dataDxfId="4"/>
    <tableColumn id="13" name="FY 2017 House Approps. Committee" dataDxfId="3"/>
    <tableColumn id="15" name="FY 2017 Omnibus Bill" dataDxfId="2"/>
    <tableColumn id="17" name="FY 2018 President's Budget (est.)" dataDxfId="1"/>
    <tableColumn id="18" name="FY 2018 President's Budget (est.) - FY 2017 Omnibus Bill" dataDxfId="0">
      <calculatedColumnFormula>Table3[[#This Row],[FY 2018 President''s Budget (est.)]]-Table3[[#This Row],[FY 2017 Omnibus Bill]]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9"/>
  <sheetViews>
    <sheetView tabSelected="1" topLeftCell="B1" zoomScale="50" zoomScaleNormal="50" workbookViewId="0">
      <pane ySplit="3" topLeftCell="A4" activePane="bottomLeft" state="frozen"/>
      <selection activeCell="B1" sqref="B1"/>
      <selection pane="bottomLeft" activeCell="B13" sqref="B13"/>
    </sheetView>
  </sheetViews>
  <sheetFormatPr defaultColWidth="8.875" defaultRowHeight="15.75" outlineLevelRow="1" x14ac:dyDescent="0.25"/>
  <cols>
    <col min="1" max="1" width="17.625" hidden="1" customWidth="1"/>
    <col min="2" max="2" width="56.25" customWidth="1"/>
    <col min="3" max="3" width="46.875" customWidth="1"/>
    <col min="4" max="4" width="13.875" hidden="1" customWidth="1"/>
    <col min="5" max="5" width="11" style="1" hidden="1" customWidth="1"/>
    <col min="6" max="7" width="11.75" style="2" hidden="1" customWidth="1"/>
    <col min="8" max="8" width="16" style="2" hidden="1" customWidth="1"/>
    <col min="9" max="9" width="15" style="4" hidden="1" customWidth="1"/>
    <col min="10" max="10" width="17" style="3" hidden="1" customWidth="1"/>
    <col min="11" max="11" width="14.5" hidden="1" customWidth="1"/>
    <col min="12" max="12" width="17.875" customWidth="1"/>
    <col min="13" max="13" width="21.125" bestFit="1" customWidth="1"/>
    <col min="14" max="14" width="21.625" customWidth="1"/>
    <col min="15" max="15" width="22.375" customWidth="1"/>
    <col min="16" max="16" width="16.5" customWidth="1"/>
    <col min="17" max="17" width="19.75" style="5" customWidth="1"/>
    <col min="18" max="18" width="31.5" style="6" customWidth="1"/>
    <col min="19" max="25" width="8.875" style="6"/>
  </cols>
  <sheetData>
    <row r="1" spans="1:38" s="9" customFormat="1" ht="25.5" x14ac:dyDescent="0.35">
      <c r="A1" s="9">
        <v>1</v>
      </c>
      <c r="B1" s="8" t="s">
        <v>102</v>
      </c>
      <c r="D1" s="11"/>
      <c r="E1" s="12"/>
      <c r="F1" s="12"/>
      <c r="G1" s="12"/>
      <c r="H1" s="13"/>
      <c r="I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8" s="9" customFormat="1" ht="23.25" x14ac:dyDescent="0.35">
      <c r="A2" s="9">
        <v>2</v>
      </c>
      <c r="B2" s="10"/>
      <c r="D2" s="16"/>
      <c r="E2" s="12"/>
      <c r="F2" s="17"/>
      <c r="G2" s="17"/>
      <c r="H2" s="13"/>
      <c r="I2" s="14"/>
      <c r="P2" s="18"/>
      <c r="Q2" s="18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8" s="9" customFormat="1" ht="83.25" customHeight="1" x14ac:dyDescent="0.35">
      <c r="A3" s="9">
        <v>3</v>
      </c>
      <c r="B3" s="19" t="s">
        <v>101</v>
      </c>
      <c r="C3" s="19" t="s">
        <v>0</v>
      </c>
      <c r="D3" s="20" t="s">
        <v>1</v>
      </c>
      <c r="E3" s="20" t="s">
        <v>2</v>
      </c>
      <c r="F3" s="20" t="s">
        <v>3</v>
      </c>
      <c r="G3" s="20" t="s">
        <v>112</v>
      </c>
      <c r="H3" s="21" t="s">
        <v>98</v>
      </c>
      <c r="I3" s="19" t="s">
        <v>103</v>
      </c>
      <c r="J3" s="20" t="s">
        <v>109</v>
      </c>
      <c r="K3" s="20" t="s">
        <v>108</v>
      </c>
      <c r="L3" s="22" t="s">
        <v>110</v>
      </c>
      <c r="M3" s="20" t="s">
        <v>111</v>
      </c>
      <c r="N3" s="23" t="s">
        <v>114</v>
      </c>
      <c r="O3" s="23" t="s">
        <v>116</v>
      </c>
      <c r="P3" s="23" t="s">
        <v>117</v>
      </c>
      <c r="Q3" s="23" t="s">
        <v>129</v>
      </c>
      <c r="R3" s="23" t="s">
        <v>135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s="27" customFormat="1" ht="37.5" customHeight="1" x14ac:dyDescent="0.35">
      <c r="A4" s="24"/>
      <c r="B4" s="33" t="s">
        <v>100</v>
      </c>
      <c r="C4" s="34"/>
      <c r="D4" s="35"/>
      <c r="E4" s="36"/>
      <c r="F4" s="36"/>
      <c r="G4" s="36"/>
      <c r="H4" s="37"/>
      <c r="I4" s="38"/>
      <c r="J4" s="39"/>
      <c r="K4" s="39"/>
      <c r="L4" s="40"/>
      <c r="M4" s="40"/>
      <c r="N4" s="40"/>
      <c r="O4" s="40"/>
      <c r="P4" s="40"/>
      <c r="Q4" s="40"/>
      <c r="R4" s="41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</row>
    <row r="5" spans="1:38" s="27" customFormat="1" ht="23.25" x14ac:dyDescent="0.35">
      <c r="A5" s="24"/>
      <c r="B5" s="42"/>
      <c r="C5" s="43"/>
      <c r="D5" s="44"/>
      <c r="E5" s="44"/>
      <c r="F5" s="44"/>
      <c r="G5" s="44"/>
      <c r="H5" s="44"/>
      <c r="I5" s="45"/>
      <c r="J5" s="44"/>
      <c r="K5" s="39"/>
      <c r="L5" s="40"/>
      <c r="M5" s="40"/>
      <c r="N5" s="40"/>
      <c r="O5" s="40"/>
      <c r="P5" s="40"/>
      <c r="Q5" s="40"/>
      <c r="R5" s="4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6"/>
    </row>
    <row r="6" spans="1:38" s="27" customFormat="1" ht="23.25" x14ac:dyDescent="0.35">
      <c r="A6" s="24">
        <v>7</v>
      </c>
      <c r="B6" s="34" t="s">
        <v>4</v>
      </c>
      <c r="C6" s="34"/>
      <c r="D6" s="39"/>
      <c r="E6" s="39"/>
      <c r="F6" s="39"/>
      <c r="G6" s="39"/>
      <c r="H6" s="39"/>
      <c r="I6" s="41"/>
      <c r="J6" s="39"/>
      <c r="K6" s="39"/>
      <c r="L6" s="40"/>
      <c r="M6" s="40"/>
      <c r="N6" s="40"/>
      <c r="O6" s="40"/>
      <c r="P6" s="40"/>
      <c r="Q6" s="40"/>
      <c r="R6" s="4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</row>
    <row r="7" spans="1:38" s="27" customFormat="1" ht="23.25" x14ac:dyDescent="0.35">
      <c r="A7" s="24">
        <v>8</v>
      </c>
      <c r="B7" s="34"/>
      <c r="C7" s="46" t="s">
        <v>6</v>
      </c>
      <c r="D7" s="39">
        <v>769269</v>
      </c>
      <c r="E7" s="39">
        <v>730624</v>
      </c>
      <c r="F7" s="39">
        <v>766080</v>
      </c>
      <c r="G7" s="39">
        <v>766080</v>
      </c>
      <c r="H7" s="39">
        <v>776736</v>
      </c>
      <c r="I7" s="41">
        <v>815556</v>
      </c>
      <c r="J7" s="39">
        <v>776736</v>
      </c>
      <c r="K7" s="39">
        <v>737000</v>
      </c>
      <c r="L7" s="39">
        <v>815556</v>
      </c>
      <c r="M7" s="39">
        <v>842376</v>
      </c>
      <c r="N7" s="39">
        <v>782000</v>
      </c>
      <c r="O7" s="39">
        <v>815556</v>
      </c>
      <c r="P7" s="39">
        <v>815556</v>
      </c>
      <c r="Q7" s="41">
        <v>490370</v>
      </c>
      <c r="R7" s="41">
        <f>Table3[[#This Row],[FY 2018 President''s Budget (est.)]]-Table3[[#This Row],[FY 2017 Omnibus Bill]]</f>
        <v>-325186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</row>
    <row r="8" spans="1:38" s="27" customFormat="1" ht="23.25" x14ac:dyDescent="0.35">
      <c r="A8" s="24">
        <v>9</v>
      </c>
      <c r="B8" s="34"/>
      <c r="C8" s="46" t="s">
        <v>7</v>
      </c>
      <c r="D8" s="39">
        <v>822704</v>
      </c>
      <c r="E8" s="39">
        <v>781375</v>
      </c>
      <c r="F8" s="39">
        <v>820430</v>
      </c>
      <c r="G8" s="39">
        <v>820430</v>
      </c>
      <c r="H8" s="39">
        <v>831842</v>
      </c>
      <c r="I8" s="41">
        <v>873416</v>
      </c>
      <c r="J8" s="39">
        <v>831842</v>
      </c>
      <c r="K8" s="39">
        <v>790000</v>
      </c>
      <c r="L8" s="39">
        <v>873416</v>
      </c>
      <c r="M8" s="39">
        <v>902139</v>
      </c>
      <c r="N8" s="39">
        <v>838000</v>
      </c>
      <c r="O8" s="39">
        <v>873416</v>
      </c>
      <c r="P8" s="39">
        <v>873416</v>
      </c>
      <c r="Q8" s="41">
        <v>608000</v>
      </c>
      <c r="R8" s="41">
        <f>Table3[[#This Row],[FY 2018 President''s Budget (est.)]]-Table3[[#This Row],[FY 2017 Omnibus Bill]]</f>
        <v>-265416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</row>
    <row r="9" spans="1:38" s="27" customFormat="1" ht="23.25" x14ac:dyDescent="0.35">
      <c r="A9" s="24">
        <v>13</v>
      </c>
      <c r="B9" s="34" t="s">
        <v>8</v>
      </c>
      <c r="C9" s="34" t="s">
        <v>10</v>
      </c>
      <c r="D9" s="39">
        <v>226607</v>
      </c>
      <c r="E9" s="39">
        <v>215184</v>
      </c>
      <c r="F9" s="39">
        <v>224330</v>
      </c>
      <c r="G9" s="39">
        <v>265766</v>
      </c>
      <c r="H9" s="39">
        <v>227500</v>
      </c>
      <c r="I9" s="47">
        <v>277000</v>
      </c>
      <c r="J9" s="48">
        <v>215500</v>
      </c>
      <c r="K9" s="48">
        <v>210000</v>
      </c>
      <c r="L9" s="39">
        <v>227500</v>
      </c>
      <c r="M9" s="39">
        <v>276599</v>
      </c>
      <c r="N9" s="39">
        <v>227500</v>
      </c>
      <c r="O9" s="39">
        <v>215500</v>
      </c>
      <c r="P9" s="39">
        <v>227550</v>
      </c>
      <c r="Q9" s="41">
        <v>230068</v>
      </c>
      <c r="R9" s="41">
        <f>Table3[[#This Row],[FY 2018 President''s Budget (est.)]]-Table3[[#This Row],[FY 2017 Omnibus Bill]]</f>
        <v>2518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6"/>
    </row>
    <row r="10" spans="1:38" s="27" customFormat="1" ht="23.25" x14ac:dyDescent="0.35">
      <c r="A10" s="24">
        <v>14</v>
      </c>
      <c r="B10" s="34" t="s">
        <v>9</v>
      </c>
      <c r="C10" s="34"/>
      <c r="D10" s="39">
        <v>38802</v>
      </c>
      <c r="E10" s="39">
        <v>36846</v>
      </c>
      <c r="F10" s="39">
        <v>37745</v>
      </c>
      <c r="G10" s="39">
        <v>37833</v>
      </c>
      <c r="H10" s="39">
        <v>38500</v>
      </c>
      <c r="I10" s="41">
        <v>38203</v>
      </c>
      <c r="J10" s="39">
        <v>38203</v>
      </c>
      <c r="K10" s="49">
        <v>0</v>
      </c>
      <c r="L10" s="39">
        <v>38203</v>
      </c>
      <c r="M10" s="39">
        <v>38544</v>
      </c>
      <c r="N10" s="39">
        <v>38203</v>
      </c>
      <c r="O10" s="39">
        <v>38203</v>
      </c>
      <c r="P10" s="39">
        <v>38203</v>
      </c>
      <c r="Q10" s="41">
        <v>27203</v>
      </c>
      <c r="R10" s="41">
        <f>Table3[[#This Row],[FY 2018 President''s Budget (est.)]]-Table3[[#This Row],[FY 2017 Omnibus Bill]]</f>
        <v>-11000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8"/>
    </row>
    <row r="11" spans="1:38" s="31" customFormat="1" ht="46.5" x14ac:dyDescent="0.35">
      <c r="A11" s="29">
        <v>15</v>
      </c>
      <c r="B11" s="46" t="s">
        <v>11</v>
      </c>
      <c r="C11" s="46"/>
      <c r="D11" s="39">
        <v>104976</v>
      </c>
      <c r="E11" s="39">
        <v>99685</v>
      </c>
      <c r="F11" s="39">
        <v>104976</v>
      </c>
      <c r="G11" s="39">
        <v>107903</v>
      </c>
      <c r="H11" s="39">
        <v>106476</v>
      </c>
      <c r="I11" s="41">
        <v>113687</v>
      </c>
      <c r="J11" s="39">
        <v>100500</v>
      </c>
      <c r="K11" s="39">
        <v>96000</v>
      </c>
      <c r="L11" s="39">
        <v>105476</v>
      </c>
      <c r="M11" s="39">
        <v>114169</v>
      </c>
      <c r="N11" s="39">
        <v>104476</v>
      </c>
      <c r="O11" s="39">
        <v>100500</v>
      </c>
      <c r="P11" s="39">
        <v>104476</v>
      </c>
      <c r="Q11" s="41">
        <v>88000</v>
      </c>
      <c r="R11" s="41">
        <f>Table3[[#This Row],[FY 2018 President''s Budget (est.)]]-Table3[[#This Row],[FY 2017 Omnibus Bill]]</f>
        <v>-16476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8" s="31" customFormat="1" ht="23.25" x14ac:dyDescent="0.35">
      <c r="A12" s="29"/>
      <c r="B12" s="50"/>
      <c r="C12" s="51"/>
      <c r="D12" s="44"/>
      <c r="E12" s="44"/>
      <c r="F12" s="44"/>
      <c r="G12" s="44"/>
      <c r="H12" s="44"/>
      <c r="I12" s="45"/>
      <c r="J12" s="44"/>
      <c r="K12" s="39"/>
      <c r="L12" s="39"/>
      <c r="M12" s="39"/>
      <c r="N12" s="39"/>
      <c r="O12" s="39"/>
      <c r="P12" s="39"/>
      <c r="Q12" s="41"/>
      <c r="R12" s="4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8" s="27" customFormat="1" ht="45.75" x14ac:dyDescent="0.35">
      <c r="A13" s="24">
        <v>17</v>
      </c>
      <c r="B13" s="52" t="s">
        <v>12</v>
      </c>
      <c r="C13" s="34"/>
      <c r="D13" s="39"/>
      <c r="E13" s="39"/>
      <c r="F13" s="39"/>
      <c r="G13" s="39"/>
      <c r="H13" s="39"/>
      <c r="I13" s="41"/>
      <c r="J13" s="39"/>
      <c r="K13" s="39"/>
      <c r="L13" s="39"/>
      <c r="M13" s="39"/>
      <c r="N13" s="39"/>
      <c r="O13" s="39"/>
      <c r="P13" s="39"/>
      <c r="Q13" s="41"/>
      <c r="R13" s="4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8" s="27" customFormat="1" ht="23.25" x14ac:dyDescent="0.35">
      <c r="A14" s="24"/>
      <c r="B14" s="53"/>
      <c r="C14" s="43"/>
      <c r="D14" s="44"/>
      <c r="E14" s="44"/>
      <c r="F14" s="44"/>
      <c r="G14" s="44"/>
      <c r="H14" s="44"/>
      <c r="I14" s="45"/>
      <c r="J14" s="44"/>
      <c r="K14" s="39"/>
      <c r="L14" s="39"/>
      <c r="M14" s="39"/>
      <c r="N14" s="39"/>
      <c r="O14" s="39"/>
      <c r="P14" s="39"/>
      <c r="Q14" s="41"/>
      <c r="R14" s="4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8" s="27" customFormat="1" ht="45.75" x14ac:dyDescent="0.35">
      <c r="A15" s="24">
        <v>18</v>
      </c>
      <c r="B15" s="52" t="s">
        <v>13</v>
      </c>
      <c r="C15" s="3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/>
      <c r="R15" s="4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8" s="27" customFormat="1" ht="16.5" customHeight="1" x14ac:dyDescent="0.35">
      <c r="A16" s="24"/>
      <c r="B16" s="53"/>
      <c r="C16" s="43"/>
      <c r="D16" s="44"/>
      <c r="E16" s="44"/>
      <c r="F16" s="44"/>
      <c r="G16" s="44"/>
      <c r="H16" s="44"/>
      <c r="I16" s="45"/>
      <c r="J16" s="44"/>
      <c r="K16" s="39"/>
      <c r="L16" s="39"/>
      <c r="M16" s="39"/>
      <c r="N16" s="39"/>
      <c r="O16" s="39"/>
      <c r="P16" s="39"/>
      <c r="Q16" s="41"/>
      <c r="R16" s="4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s="27" customFormat="1" ht="23.25" x14ac:dyDescent="0.35">
      <c r="A17" s="24">
        <v>19</v>
      </c>
      <c r="B17" s="34" t="s">
        <v>104</v>
      </c>
      <c r="C17" s="3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  <c r="R17" s="4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s="27" customFormat="1" ht="46.5" x14ac:dyDescent="0.35">
      <c r="A18" s="24">
        <v>21</v>
      </c>
      <c r="B18" s="34"/>
      <c r="C18" s="34" t="s">
        <v>14</v>
      </c>
      <c r="D18" s="39">
        <v>267313</v>
      </c>
      <c r="E18" s="39">
        <v>251166</v>
      </c>
      <c r="F18" s="39">
        <v>265000</v>
      </c>
      <c r="G18" s="39">
        <v>0</v>
      </c>
      <c r="H18" s="39">
        <v>265000</v>
      </c>
      <c r="I18" s="41">
        <v>100000</v>
      </c>
      <c r="J18" s="39">
        <v>265000</v>
      </c>
      <c r="K18" s="39">
        <v>270000</v>
      </c>
      <c r="L18" s="39">
        <v>295000</v>
      </c>
      <c r="M18" s="54" t="s">
        <v>113</v>
      </c>
      <c r="N18" s="39">
        <v>300000</v>
      </c>
      <c r="O18" s="39">
        <v>300000</v>
      </c>
      <c r="P18" s="39">
        <v>300000</v>
      </c>
      <c r="Q18" s="41">
        <v>295000</v>
      </c>
      <c r="R18" s="41">
        <f>Table3[[#This Row],[FY 2018 President''s Budget (est.)]]-Table3[[#This Row],[FY 2017 Omnibus Bill]]</f>
        <v>-5000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s="27" customFormat="1" ht="23.25" x14ac:dyDescent="0.35">
      <c r="A19" s="24">
        <v>22</v>
      </c>
      <c r="B19" s="34"/>
      <c r="C19" s="46" t="s">
        <v>107</v>
      </c>
      <c r="D19" s="39">
        <v>22863</v>
      </c>
      <c r="E19" s="39">
        <v>21482</v>
      </c>
      <c r="F19" s="39">
        <v>21711</v>
      </c>
      <c r="G19" s="39">
        <v>21711</v>
      </c>
      <c r="H19" s="39">
        <v>21711</v>
      </c>
      <c r="I19" s="39">
        <v>25000</v>
      </c>
      <c r="J19" s="39">
        <v>21711</v>
      </c>
      <c r="K19" s="39">
        <v>21711</v>
      </c>
      <c r="L19" s="39">
        <v>21711</v>
      </c>
      <c r="M19" s="49">
        <v>21711</v>
      </c>
      <c r="N19" s="49">
        <v>21711</v>
      </c>
      <c r="O19" s="49">
        <v>21711</v>
      </c>
      <c r="P19" s="49">
        <v>21711</v>
      </c>
      <c r="Q19" s="41">
        <v>0</v>
      </c>
      <c r="R19" s="41">
        <f>Table3[[#This Row],[FY 2018 President''s Budget (est.)]]-Table3[[#This Row],[FY 2017 Omnibus Bill]]</f>
        <v>-21711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s="27" customFormat="1" ht="46.5" x14ac:dyDescent="0.35">
      <c r="A20" s="24">
        <v>23</v>
      </c>
      <c r="B20" s="34"/>
      <c r="C20" s="46" t="s">
        <v>15</v>
      </c>
      <c r="D20" s="39">
        <v>14942</v>
      </c>
      <c r="E20" s="39">
        <v>14039</v>
      </c>
      <c r="F20" s="39">
        <v>14189</v>
      </c>
      <c r="G20" s="39">
        <v>0</v>
      </c>
      <c r="H20" s="39">
        <v>14189</v>
      </c>
      <c r="I20" s="39">
        <v>0</v>
      </c>
      <c r="J20" s="39">
        <v>14189</v>
      </c>
      <c r="K20" s="48">
        <v>0</v>
      </c>
      <c r="L20" s="39">
        <v>14189</v>
      </c>
      <c r="M20" s="39">
        <v>14189</v>
      </c>
      <c r="N20" s="54" t="s">
        <v>113</v>
      </c>
      <c r="O20" s="54" t="s">
        <v>113</v>
      </c>
      <c r="P20" s="39">
        <v>14189</v>
      </c>
      <c r="Q20" s="41">
        <v>0</v>
      </c>
      <c r="R20" s="41">
        <f>Table3[[#This Row],[FY 2018 President''s Budget (est.)]]-Table3[[#This Row],[FY 2017 Omnibus Bill]]</f>
        <v>-14189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s="27" customFormat="1" ht="23.25" x14ac:dyDescent="0.35">
      <c r="A21" s="24">
        <v>24</v>
      </c>
      <c r="B21" s="34"/>
      <c r="C21" s="34" t="s">
        <v>16</v>
      </c>
      <c r="D21" s="39">
        <v>1253</v>
      </c>
      <c r="E21" s="39">
        <v>1177</v>
      </c>
      <c r="F21" s="39">
        <v>1190</v>
      </c>
      <c r="G21" s="39">
        <v>1190</v>
      </c>
      <c r="H21" s="39">
        <v>1190</v>
      </c>
      <c r="I21" s="39">
        <v>1190</v>
      </c>
      <c r="J21" s="39">
        <v>1190</v>
      </c>
      <c r="K21" s="39">
        <v>1190</v>
      </c>
      <c r="L21" s="39">
        <v>1190</v>
      </c>
      <c r="M21" s="39">
        <v>1190</v>
      </c>
      <c r="N21" s="39">
        <v>1190</v>
      </c>
      <c r="O21" s="39">
        <v>1190</v>
      </c>
      <c r="P21" s="39">
        <v>1190</v>
      </c>
      <c r="Q21" s="41">
        <v>0</v>
      </c>
      <c r="R21" s="41">
        <f>Table3[[#This Row],[FY 2018 President''s Budget (est.)]]-Table3[[#This Row],[FY 2017 Omnibus Bill]]</f>
        <v>-1190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s="27" customFormat="1" ht="46.5" x14ac:dyDescent="0.35">
      <c r="A22" s="24">
        <v>25</v>
      </c>
      <c r="B22" s="34"/>
      <c r="C22" s="46" t="s">
        <v>17</v>
      </c>
      <c r="D22" s="39">
        <v>47357</v>
      </c>
      <c r="E22" s="39">
        <v>44497</v>
      </c>
      <c r="F22" s="39">
        <v>44970</v>
      </c>
      <c r="G22" s="39">
        <v>44970</v>
      </c>
      <c r="H22" s="39">
        <v>45970</v>
      </c>
      <c r="I22" s="39">
        <v>45970</v>
      </c>
      <c r="J22" s="39">
        <v>45970</v>
      </c>
      <c r="K22" s="39">
        <v>50970</v>
      </c>
      <c r="L22" s="39">
        <v>45970</v>
      </c>
      <c r="M22" s="39">
        <v>49070</v>
      </c>
      <c r="N22" s="39">
        <v>49070</v>
      </c>
      <c r="O22" s="39">
        <v>45970</v>
      </c>
      <c r="P22" s="39">
        <v>45970</v>
      </c>
      <c r="Q22" s="41">
        <v>0</v>
      </c>
      <c r="R22" s="41">
        <f>Table3[[#This Row],[FY 2018 President''s Budget (est.)]]-Table3[[#This Row],[FY 2017 Omnibus Bill]]</f>
        <v>-45970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s="27" customFormat="1" ht="23.25" x14ac:dyDescent="0.35">
      <c r="A23" s="24">
        <v>26</v>
      </c>
      <c r="B23" s="34" t="s">
        <v>18</v>
      </c>
      <c r="C23" s="3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1"/>
      <c r="R23" s="4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s="27" customFormat="1" ht="46.5" x14ac:dyDescent="0.35">
      <c r="A24" s="24">
        <v>27</v>
      </c>
      <c r="B24" s="34"/>
      <c r="C24" s="34" t="s">
        <v>19</v>
      </c>
      <c r="D24" s="39">
        <v>643807</v>
      </c>
      <c r="E24" s="39">
        <v>604917</v>
      </c>
      <c r="F24" s="39">
        <v>634000</v>
      </c>
      <c r="G24" s="39">
        <v>634000</v>
      </c>
      <c r="H24" s="39">
        <v>637000</v>
      </c>
      <c r="I24" s="41">
        <v>637000</v>
      </c>
      <c r="J24" s="39">
        <v>638200</v>
      </c>
      <c r="K24" s="39">
        <v>615276</v>
      </c>
      <c r="L24" s="39">
        <v>638200</v>
      </c>
      <c r="M24" s="39">
        <v>638200</v>
      </c>
      <c r="N24" s="39">
        <v>641700</v>
      </c>
      <c r="O24" s="39">
        <v>638200</v>
      </c>
      <c r="P24" s="39">
        <v>641700</v>
      </c>
      <c r="Q24" s="41">
        <v>667000</v>
      </c>
      <c r="R24" s="41">
        <f>Table3[[#This Row],[FY 2018 President''s Budget (est.)]]-Table3[[#This Row],[FY 2017 Omnibus Bill]]</f>
        <v>25300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s="27" customFormat="1" ht="46.5" x14ac:dyDescent="0.35">
      <c r="A25" s="24">
        <v>29</v>
      </c>
      <c r="B25" s="34"/>
      <c r="C25" s="34" t="s">
        <v>21</v>
      </c>
      <c r="D25" s="39">
        <v>47523</v>
      </c>
      <c r="E25" s="39">
        <v>44652</v>
      </c>
      <c r="F25" s="39">
        <v>47218</v>
      </c>
      <c r="G25" s="39">
        <v>47218</v>
      </c>
      <c r="H25" s="39">
        <v>47099</v>
      </c>
      <c r="I25" s="41">
        <v>47099</v>
      </c>
      <c r="J25" s="39">
        <v>47099</v>
      </c>
      <c r="K25" s="39">
        <v>47099</v>
      </c>
      <c r="L25" s="39">
        <v>47099</v>
      </c>
      <c r="M25" s="39">
        <v>47099</v>
      </c>
      <c r="N25" s="39">
        <v>47099</v>
      </c>
      <c r="O25" s="39">
        <v>47099</v>
      </c>
      <c r="P25" s="39">
        <v>47099</v>
      </c>
      <c r="Q25" s="41">
        <v>0</v>
      </c>
      <c r="R25" s="41">
        <f>Table3[[#This Row],[FY 2018 President''s Budget (est.)]]-Table3[[#This Row],[FY 2017 Omnibus Bill]]</f>
        <v>-47099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s="27" customFormat="1" ht="23.25" x14ac:dyDescent="0.35">
      <c r="A26" s="24">
        <v>30</v>
      </c>
      <c r="B26" s="34"/>
      <c r="C26" s="34" t="s">
        <v>22</v>
      </c>
      <c r="D26" s="39">
        <v>104369</v>
      </c>
      <c r="E26" s="39">
        <v>98064</v>
      </c>
      <c r="F26" s="39">
        <v>101000</v>
      </c>
      <c r="G26" s="39">
        <v>101000</v>
      </c>
      <c r="H26" s="39">
        <v>102000</v>
      </c>
      <c r="I26" s="39">
        <v>102000</v>
      </c>
      <c r="J26" s="39">
        <v>102000</v>
      </c>
      <c r="K26" s="39">
        <v>102000</v>
      </c>
      <c r="L26" s="39">
        <v>103500</v>
      </c>
      <c r="M26" s="39">
        <v>103500</v>
      </c>
      <c r="N26" s="39">
        <v>103500</v>
      </c>
      <c r="O26" s="39">
        <v>103500</v>
      </c>
      <c r="P26" s="39">
        <v>103500</v>
      </c>
      <c r="Q26" s="41">
        <v>128000</v>
      </c>
      <c r="R26" s="41">
        <f>Table3[[#This Row],[FY 2018 President''s Budget (est.)]]-Table3[[#This Row],[FY 2017 Omnibus Bill]]</f>
        <v>24500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s="27" customFormat="1" ht="46.5" x14ac:dyDescent="0.35">
      <c r="A27" s="24">
        <v>31</v>
      </c>
      <c r="B27" s="34"/>
      <c r="C27" s="34" t="s">
        <v>23</v>
      </c>
      <c r="D27" s="39">
        <v>18811</v>
      </c>
      <c r="E27" s="39">
        <v>17674</v>
      </c>
      <c r="F27" s="39">
        <v>17863</v>
      </c>
      <c r="G27" s="39">
        <v>17863</v>
      </c>
      <c r="H27" s="39">
        <v>17818</v>
      </c>
      <c r="I27" s="41">
        <v>17818</v>
      </c>
      <c r="J27" s="39">
        <v>17818</v>
      </c>
      <c r="K27" s="39">
        <v>17818</v>
      </c>
      <c r="L27" s="39">
        <v>17818</v>
      </c>
      <c r="M27" s="39">
        <v>17818</v>
      </c>
      <c r="N27" s="39">
        <v>17818</v>
      </c>
      <c r="O27" s="39">
        <v>17818</v>
      </c>
      <c r="P27" s="39">
        <v>17818</v>
      </c>
      <c r="Q27" s="41">
        <v>0</v>
      </c>
      <c r="R27" s="41">
        <f>Table3[[#This Row],[FY 2018 President''s Budget (est.)]]-Table3[[#This Row],[FY 2017 Omnibus Bill]]</f>
        <v>-17818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s="27" customFormat="1" ht="23.25" x14ac:dyDescent="0.35">
      <c r="A28" s="24">
        <v>32</v>
      </c>
      <c r="B28" s="34" t="s">
        <v>24</v>
      </c>
      <c r="C28" s="34"/>
      <c r="D28" s="39"/>
      <c r="E28" s="39"/>
      <c r="F28" s="39"/>
      <c r="G28" s="39"/>
      <c r="H28" s="39"/>
      <c r="I28" s="41"/>
      <c r="J28" s="39"/>
      <c r="K28" s="39"/>
      <c r="L28" s="39"/>
      <c r="M28" s="39"/>
      <c r="N28" s="39"/>
      <c r="O28" s="39"/>
      <c r="P28" s="39"/>
      <c r="Q28" s="41"/>
      <c r="R28" s="41">
        <f>Table3[[#This Row],[FY 2018 President''s Budget (est.)]]-Table3[[#This Row],[FY 2017 Omnibus Bill]]</f>
        <v>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s="27" customFormat="1" ht="23.25" x14ac:dyDescent="0.35">
      <c r="A29" s="24">
        <v>33</v>
      </c>
      <c r="B29" s="34"/>
      <c r="C29" s="34" t="s">
        <v>25</v>
      </c>
      <c r="D29" s="39">
        <v>24799</v>
      </c>
      <c r="E29" s="39">
        <v>23301</v>
      </c>
      <c r="F29" s="39">
        <v>23549</v>
      </c>
      <c r="G29" s="39">
        <v>24015</v>
      </c>
      <c r="H29" s="39">
        <v>23549</v>
      </c>
      <c r="I29" s="41">
        <v>23549</v>
      </c>
      <c r="J29" s="39">
        <v>23549</v>
      </c>
      <c r="K29" s="49">
        <v>23549</v>
      </c>
      <c r="L29" s="39">
        <v>23549</v>
      </c>
      <c r="M29" s="39">
        <v>23549</v>
      </c>
      <c r="N29" s="39">
        <v>23549</v>
      </c>
      <c r="O29" s="39">
        <v>23549</v>
      </c>
      <c r="P29" s="39">
        <v>23549</v>
      </c>
      <c r="Q29" s="41">
        <v>24000</v>
      </c>
      <c r="R29" s="41">
        <f>Table3[[#This Row],[FY 2018 President''s Budget (est.)]]-Table3[[#This Row],[FY 2017 Omnibus Bill]]</f>
        <v>451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s="27" customFormat="1" ht="23.25" x14ac:dyDescent="0.35">
      <c r="A30" s="24">
        <v>34</v>
      </c>
      <c r="B30" s="34"/>
      <c r="C30" s="34" t="s">
        <v>26</v>
      </c>
      <c r="D30" s="39">
        <v>11864</v>
      </c>
      <c r="E30" s="39">
        <v>11147</v>
      </c>
      <c r="F30" s="39">
        <v>11266</v>
      </c>
      <c r="G30" s="39">
        <v>11266</v>
      </c>
      <c r="H30" s="39">
        <v>11266</v>
      </c>
      <c r="I30" s="41">
        <v>11266</v>
      </c>
      <c r="J30" s="39">
        <v>11266</v>
      </c>
      <c r="K30" s="39">
        <v>11266</v>
      </c>
      <c r="L30" s="39">
        <v>11266</v>
      </c>
      <c r="M30" s="39">
        <v>11266</v>
      </c>
      <c r="N30" s="39">
        <v>11266</v>
      </c>
      <c r="O30" s="39">
        <v>16266</v>
      </c>
      <c r="P30" s="39">
        <v>12266</v>
      </c>
      <c r="Q30" s="41">
        <v>11000</v>
      </c>
      <c r="R30" s="41">
        <f>Table3[[#This Row],[FY 2018 President''s Budget (est.)]]-Table3[[#This Row],[FY 2017 Omnibus Bill]]</f>
        <v>-1266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s="27" customFormat="1" ht="46.5" x14ac:dyDescent="0.35">
      <c r="A31" s="24"/>
      <c r="B31" s="55"/>
      <c r="C31" s="43" t="s">
        <v>115</v>
      </c>
      <c r="D31" s="44"/>
      <c r="E31" s="44"/>
      <c r="F31" s="44"/>
      <c r="G31" s="44"/>
      <c r="H31" s="44"/>
      <c r="I31" s="45"/>
      <c r="J31" s="44"/>
      <c r="K31" s="39"/>
      <c r="L31" s="39">
        <v>10238</v>
      </c>
      <c r="M31" s="39">
        <v>26238</v>
      </c>
      <c r="N31" s="39">
        <v>19238</v>
      </c>
      <c r="O31" s="39">
        <v>10238</v>
      </c>
      <c r="P31" s="39">
        <v>10238</v>
      </c>
      <c r="Q31" s="41">
        <v>10238</v>
      </c>
      <c r="R31" s="41">
        <f>Table3[[#This Row],[FY 2018 President''s Budget (est.)]]-Table3[[#This Row],[FY 2017 Omnibus Bill]]</f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s="27" customFormat="1" ht="23.25" x14ac:dyDescent="0.35">
      <c r="A32" s="24">
        <v>36</v>
      </c>
      <c r="B32" s="34" t="s">
        <v>70</v>
      </c>
      <c r="C32" s="34"/>
      <c r="D32" s="39"/>
      <c r="E32" s="39"/>
      <c r="F32" s="39"/>
      <c r="G32" s="39"/>
      <c r="H32" s="39"/>
      <c r="I32" s="41"/>
      <c r="J32" s="39"/>
      <c r="K32" s="39"/>
      <c r="L32" s="39"/>
      <c r="M32" s="39"/>
      <c r="N32" s="39"/>
      <c r="O32" s="39"/>
      <c r="P32" s="39"/>
      <c r="Q32" s="41"/>
      <c r="R32" s="4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s="27" customFormat="1" ht="23.25" x14ac:dyDescent="0.35">
      <c r="A33" s="24">
        <v>37</v>
      </c>
      <c r="B33" s="34"/>
      <c r="C33" s="46" t="s">
        <v>28</v>
      </c>
      <c r="D33" s="39">
        <v>669915</v>
      </c>
      <c r="E33" s="39">
        <v>624262</v>
      </c>
      <c r="F33" s="39">
        <v>655876</v>
      </c>
      <c r="G33" s="39">
        <v>655876</v>
      </c>
      <c r="H33" s="39">
        <v>655876</v>
      </c>
      <c r="I33" s="41">
        <v>655876</v>
      </c>
      <c r="J33" s="39">
        <v>655876</v>
      </c>
      <c r="K33" s="39">
        <v>655876</v>
      </c>
      <c r="L33" s="39">
        <v>655876</v>
      </c>
      <c r="M33" s="39">
        <v>655876</v>
      </c>
      <c r="N33" s="39">
        <v>655876</v>
      </c>
      <c r="O33" s="39">
        <v>655876</v>
      </c>
      <c r="P33" s="39">
        <v>655876</v>
      </c>
      <c r="Q33" s="41">
        <v>655876</v>
      </c>
      <c r="R33" s="41">
        <f>Table3[[#This Row],[FY 2018 President''s Budget (est.)]]-Table3[[#This Row],[FY 2017 Omnibus Bill]]</f>
        <v>0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s="27" customFormat="1" ht="23.25" x14ac:dyDescent="0.35">
      <c r="A34" s="24">
        <v>38</v>
      </c>
      <c r="B34" s="34"/>
      <c r="C34" s="46" t="s">
        <v>29</v>
      </c>
      <c r="D34" s="39">
        <v>1317999</v>
      </c>
      <c r="E34" s="39">
        <v>1287535</v>
      </c>
      <c r="F34" s="39">
        <v>1315005</v>
      </c>
      <c r="G34" s="39">
        <v>1315005</v>
      </c>
      <c r="H34" s="39">
        <v>1315005</v>
      </c>
      <c r="I34" s="41">
        <v>1315005</v>
      </c>
      <c r="J34" s="39">
        <v>1315005</v>
      </c>
      <c r="K34" s="39">
        <v>1315005</v>
      </c>
      <c r="L34" s="39">
        <v>1315005</v>
      </c>
      <c r="M34" s="39">
        <v>1315005</v>
      </c>
      <c r="N34" s="39">
        <v>1315005</v>
      </c>
      <c r="O34" s="39">
        <v>1315005</v>
      </c>
      <c r="P34" s="39">
        <v>1315005</v>
      </c>
      <c r="Q34" s="41">
        <v>1313000</v>
      </c>
      <c r="R34" s="41">
        <f>Table3[[#This Row],[FY 2018 President''s Budget (est.)]]-Table3[[#This Row],[FY 2017 Omnibus Bill]]</f>
        <v>-2005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s="27" customFormat="1" ht="23.25" x14ac:dyDescent="0.35">
      <c r="A35" s="24">
        <v>39</v>
      </c>
      <c r="B35" s="34"/>
      <c r="C35" s="46" t="s">
        <v>30</v>
      </c>
      <c r="D35" s="39">
        <v>204765</v>
      </c>
      <c r="E35" s="39">
        <v>194444</v>
      </c>
      <c r="F35" s="39">
        <v>201079</v>
      </c>
      <c r="G35" s="39">
        <v>280167</v>
      </c>
      <c r="H35" s="39">
        <v>201079</v>
      </c>
      <c r="I35" s="41">
        <v>280167</v>
      </c>
      <c r="J35" s="39">
        <v>201079</v>
      </c>
      <c r="K35" s="39">
        <v>201079</v>
      </c>
      <c r="L35" s="39">
        <v>205079</v>
      </c>
      <c r="M35" s="39">
        <v>280167</v>
      </c>
      <c r="N35" s="39">
        <v>201079</v>
      </c>
      <c r="O35" s="39">
        <v>205079</v>
      </c>
      <c r="P35" s="39">
        <v>201079</v>
      </c>
      <c r="Q35" s="41">
        <v>205000</v>
      </c>
      <c r="R35" s="41">
        <f>Table3[[#This Row],[FY 2018 President''s Budget (est.)]]-Table3[[#This Row],[FY 2017 Omnibus Bill]]</f>
        <v>3921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s="27" customFormat="1" ht="46.5" x14ac:dyDescent="0.35">
      <c r="A36" s="24">
        <v>40</v>
      </c>
      <c r="B36" s="34"/>
      <c r="C36" s="46" t="s">
        <v>31</v>
      </c>
      <c r="D36" s="39">
        <v>77013</v>
      </c>
      <c r="E36" s="39">
        <v>72361</v>
      </c>
      <c r="F36" s="39">
        <v>75088</v>
      </c>
      <c r="G36" s="39">
        <v>0</v>
      </c>
      <c r="H36" s="39">
        <v>75088</v>
      </c>
      <c r="I36" s="56">
        <v>0</v>
      </c>
      <c r="J36" s="39">
        <v>75088</v>
      </c>
      <c r="K36" s="39">
        <v>75088</v>
      </c>
      <c r="L36" s="39">
        <v>75088</v>
      </c>
      <c r="M36" s="54" t="s">
        <v>113</v>
      </c>
      <c r="N36" s="39">
        <v>75088</v>
      </c>
      <c r="O36" s="39">
        <v>75088</v>
      </c>
      <c r="P36" s="39">
        <v>75088</v>
      </c>
      <c r="Q36" s="41">
        <v>75088</v>
      </c>
      <c r="R36" s="41">
        <f>Table3[[#This Row],[FY 2018 President''s Budget (est.)]]-Table3[[#This Row],[FY 2017 Omnibus Bill]]</f>
        <v>0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s="27" customFormat="1" ht="23.25" x14ac:dyDescent="0.35">
      <c r="A37" s="24">
        <v>41</v>
      </c>
      <c r="B37" s="34"/>
      <c r="C37" s="46" t="s">
        <v>32</v>
      </c>
      <c r="D37" s="57">
        <v>13458</v>
      </c>
      <c r="E37" s="39">
        <v>12646</v>
      </c>
      <c r="F37" s="39">
        <v>13122</v>
      </c>
      <c r="G37" s="39">
        <v>13122</v>
      </c>
      <c r="H37" s="39">
        <v>13122</v>
      </c>
      <c r="I37" s="41">
        <v>13122</v>
      </c>
      <c r="J37" s="39">
        <v>13122</v>
      </c>
      <c r="K37" s="39">
        <v>13122</v>
      </c>
      <c r="L37" s="39">
        <v>13122</v>
      </c>
      <c r="M37" s="39">
        <v>13122</v>
      </c>
      <c r="N37" s="39">
        <v>13122</v>
      </c>
      <c r="O37" s="39">
        <v>13122</v>
      </c>
      <c r="P37" s="39">
        <v>13122</v>
      </c>
      <c r="Q37" s="41">
        <v>13122</v>
      </c>
      <c r="R37" s="41">
        <f>Table3[[#This Row],[FY 2018 President''s Budget (est.)]]-Table3[[#This Row],[FY 2017 Omnibus Bill]]</f>
        <v>0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s="27" customFormat="1" ht="23.25" x14ac:dyDescent="0.35">
      <c r="A38" s="24">
        <v>42</v>
      </c>
      <c r="B38" s="34"/>
      <c r="C38" s="46" t="s">
        <v>33</v>
      </c>
      <c r="D38" s="39">
        <v>34473</v>
      </c>
      <c r="E38" s="39">
        <v>32390</v>
      </c>
      <c r="F38" s="39">
        <v>33611</v>
      </c>
      <c r="G38" s="39">
        <v>33611</v>
      </c>
      <c r="H38" s="39">
        <v>33611</v>
      </c>
      <c r="I38" s="41">
        <v>33611</v>
      </c>
      <c r="J38" s="39">
        <v>33611</v>
      </c>
      <c r="K38" s="39">
        <v>33611</v>
      </c>
      <c r="L38" s="39">
        <v>33611</v>
      </c>
      <c r="M38" s="39">
        <v>33611</v>
      </c>
      <c r="N38" s="39">
        <v>33611</v>
      </c>
      <c r="O38" s="39">
        <v>33611</v>
      </c>
      <c r="P38" s="39">
        <v>33611</v>
      </c>
      <c r="Q38" s="41">
        <v>0</v>
      </c>
      <c r="R38" s="41">
        <f>Table3[[#This Row],[FY 2018 President''s Budget (est.)]]-Table3[[#This Row],[FY 2017 Omnibus Bill]]</f>
        <v>-33611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s="27" customFormat="1" ht="46.5" x14ac:dyDescent="0.35">
      <c r="A39" s="24"/>
      <c r="B39" s="55"/>
      <c r="C39" s="51" t="s">
        <v>132</v>
      </c>
      <c r="D39" s="44"/>
      <c r="E39" s="44"/>
      <c r="F39" s="44"/>
      <c r="G39" s="44"/>
      <c r="H39" s="44"/>
      <c r="I39" s="45"/>
      <c r="J39" s="44"/>
      <c r="K39" s="39"/>
      <c r="L39" s="39">
        <v>25000</v>
      </c>
      <c r="M39" s="39"/>
      <c r="N39" s="39"/>
      <c r="O39" s="39"/>
      <c r="P39" s="39">
        <v>25000</v>
      </c>
      <c r="Q39" s="41">
        <v>0</v>
      </c>
      <c r="R39" s="41">
        <f>Table3[[#This Row],[FY 2018 President''s Budget (est.)]]-Table3[[#This Row],[FY 2017 Omnibus Bill]]</f>
        <v>-25000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s="27" customFormat="1" ht="23.25" x14ac:dyDescent="0.35">
      <c r="A40" s="24"/>
      <c r="B40" s="55"/>
      <c r="C40" s="51"/>
      <c r="D40" s="44"/>
      <c r="E40" s="44"/>
      <c r="F40" s="44"/>
      <c r="G40" s="44"/>
      <c r="H40" s="44"/>
      <c r="I40" s="45"/>
      <c r="J40" s="44"/>
      <c r="K40" s="39"/>
      <c r="L40" s="39"/>
      <c r="M40" s="39"/>
      <c r="N40" s="39"/>
      <c r="O40" s="39"/>
      <c r="P40" s="39"/>
      <c r="Q40" s="41"/>
      <c r="R40" s="4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s="27" customFormat="1" ht="45.75" x14ac:dyDescent="0.35">
      <c r="A41" s="24">
        <v>43</v>
      </c>
      <c r="B41" s="52" t="s">
        <v>27</v>
      </c>
      <c r="C41" s="3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1"/>
      <c r="R41" s="4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s="27" customFormat="1" ht="23.25" x14ac:dyDescent="0.35">
      <c r="A42" s="24"/>
      <c r="B42" s="53"/>
      <c r="C42" s="43"/>
      <c r="D42" s="44"/>
      <c r="E42" s="44"/>
      <c r="F42" s="44"/>
      <c r="G42" s="44"/>
      <c r="H42" s="44"/>
      <c r="I42" s="45"/>
      <c r="J42" s="44"/>
      <c r="K42" s="39"/>
      <c r="L42" s="39"/>
      <c r="M42" s="39"/>
      <c r="N42" s="39"/>
      <c r="O42" s="39"/>
      <c r="P42" s="39"/>
      <c r="Q42" s="41"/>
      <c r="R42" s="4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s="27" customFormat="1" ht="46.5" x14ac:dyDescent="0.35">
      <c r="A43" s="24">
        <v>44</v>
      </c>
      <c r="B43" s="34" t="s">
        <v>71</v>
      </c>
      <c r="C43" s="34"/>
      <c r="D43" s="39">
        <v>755079</v>
      </c>
      <c r="E43" s="57">
        <v>739670</v>
      </c>
      <c r="F43" s="39">
        <v>1157650</v>
      </c>
      <c r="G43" s="39">
        <v>1077957</v>
      </c>
      <c r="H43" s="39">
        <v>1199220</v>
      </c>
      <c r="I43" s="41">
        <v>1058000</v>
      </c>
      <c r="J43" s="39">
        <v>1097482</v>
      </c>
      <c r="K43" s="39">
        <v>1052922</v>
      </c>
      <c r="L43" s="39">
        <v>1177096</v>
      </c>
      <c r="M43" s="39">
        <v>1117145</v>
      </c>
      <c r="N43" s="39">
        <v>1064646</v>
      </c>
      <c r="O43" s="39">
        <v>1097821</v>
      </c>
      <c r="P43" s="39">
        <v>1115596</v>
      </c>
      <c r="Q43" s="41">
        <v>952000</v>
      </c>
      <c r="R43" s="41">
        <f>Table3[[#This Row],[FY 2018 President''s Budget (est.)]]-Table3[[#This Row],[FY 2017 Omnibus Bill]]</f>
        <v>-163596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s="27" customFormat="1" ht="46.9" customHeight="1" x14ac:dyDescent="0.35">
      <c r="A44" s="24">
        <v>45</v>
      </c>
      <c r="B44" s="34" t="s">
        <v>95</v>
      </c>
      <c r="C44" s="34"/>
      <c r="D44" s="39">
        <v>137051</v>
      </c>
      <c r="E44" s="39">
        <v>130143</v>
      </c>
      <c r="F44" s="39">
        <v>122435</v>
      </c>
      <c r="G44" s="39">
        <v>132337</v>
      </c>
      <c r="H44" s="39">
        <v>131781</v>
      </c>
      <c r="I44" s="41">
        <v>131781</v>
      </c>
      <c r="J44" s="39">
        <v>133510</v>
      </c>
      <c r="K44" s="39">
        <v>132781</v>
      </c>
      <c r="L44" s="39">
        <v>135610</v>
      </c>
      <c r="M44" s="58">
        <v>67644</v>
      </c>
      <c r="N44" s="39">
        <v>137560</v>
      </c>
      <c r="O44" s="39">
        <v>135310</v>
      </c>
      <c r="P44" s="39">
        <v>137560</v>
      </c>
      <c r="Q44" s="41">
        <v>100000</v>
      </c>
      <c r="R44" s="41">
        <f>Table3[[#This Row],[FY 2018 President''s Budget (est.)]]-Table3[[#This Row],[FY 2017 Omnibus Bill]]</f>
        <v>-37560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s="27" customFormat="1" ht="46.5" x14ac:dyDescent="0.35">
      <c r="A45" s="24">
        <v>46</v>
      </c>
      <c r="B45" s="34" t="s">
        <v>72</v>
      </c>
      <c r="C45" s="34"/>
      <c r="D45" s="39">
        <v>137456</v>
      </c>
      <c r="E45" s="39">
        <v>130528</v>
      </c>
      <c r="F45" s="39">
        <v>142311</v>
      </c>
      <c r="G45" s="39">
        <v>194304</v>
      </c>
      <c r="H45" s="39">
        <v>170447</v>
      </c>
      <c r="I45" s="41">
        <v>256977</v>
      </c>
      <c r="J45" s="39">
        <v>211300</v>
      </c>
      <c r="K45" s="39">
        <v>187947</v>
      </c>
      <c r="L45" s="39">
        <v>236059</v>
      </c>
      <c r="M45" s="58">
        <v>268629</v>
      </c>
      <c r="N45" s="39">
        <v>264059</v>
      </c>
      <c r="O45" s="39">
        <v>261059</v>
      </c>
      <c r="P45" s="39">
        <v>286059</v>
      </c>
      <c r="Q45" s="41">
        <v>216000</v>
      </c>
      <c r="R45" s="41">
        <f>Table3[[#This Row],[FY 2018 President''s Budget (est.)]]-Table3[[#This Row],[FY 2017 Omnibus Bill]]</f>
        <v>-70059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s="27" customFormat="1" ht="23.25" x14ac:dyDescent="0.35">
      <c r="A46" s="24"/>
      <c r="B46" s="64"/>
      <c r="C46" s="65"/>
      <c r="D46" s="66"/>
      <c r="E46" s="66"/>
      <c r="F46" s="66"/>
      <c r="G46" s="66"/>
      <c r="H46" s="66"/>
      <c r="I46" s="67"/>
      <c r="J46" s="66"/>
      <c r="K46" s="68"/>
      <c r="L46" s="68"/>
      <c r="M46" s="68"/>
      <c r="N46" s="68"/>
      <c r="O46" s="68"/>
      <c r="P46" s="68"/>
      <c r="Q46" s="69"/>
      <c r="R46" s="69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s="27" customFormat="1" ht="23.25" x14ac:dyDescent="0.35">
      <c r="A47" s="24">
        <v>47</v>
      </c>
      <c r="B47" s="52" t="s">
        <v>34</v>
      </c>
      <c r="C47" s="3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1"/>
      <c r="R47" s="41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s="27" customFormat="1" ht="23.25" x14ac:dyDescent="0.35">
      <c r="A48" s="24"/>
      <c r="B48" s="70"/>
      <c r="C48" s="65"/>
      <c r="D48" s="66"/>
      <c r="E48" s="66"/>
      <c r="F48" s="66"/>
      <c r="G48" s="66"/>
      <c r="H48" s="66"/>
      <c r="I48" s="67"/>
      <c r="J48" s="66"/>
      <c r="K48" s="68"/>
      <c r="L48" s="68"/>
      <c r="M48" s="68"/>
      <c r="N48" s="68"/>
      <c r="O48" s="68"/>
      <c r="P48" s="68"/>
      <c r="Q48" s="69"/>
      <c r="R48" s="69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s="27" customFormat="1" ht="46.5" x14ac:dyDescent="0.35">
      <c r="A49" s="24">
        <v>48</v>
      </c>
      <c r="B49" s="34" t="s">
        <v>35</v>
      </c>
      <c r="C49" s="34"/>
      <c r="D49" s="39">
        <v>1318755</v>
      </c>
      <c r="E49" s="39">
        <v>1245124</v>
      </c>
      <c r="F49" s="39">
        <v>1282595</v>
      </c>
      <c r="G49" s="39">
        <v>1283487</v>
      </c>
      <c r="H49" s="39">
        <v>1286571</v>
      </c>
      <c r="I49" s="41">
        <v>1318061</v>
      </c>
      <c r="J49" s="39">
        <v>1305586</v>
      </c>
      <c r="K49" s="39">
        <v>1345355</v>
      </c>
      <c r="L49" s="39">
        <v>1339802</v>
      </c>
      <c r="M49" s="58">
        <v>1316607</v>
      </c>
      <c r="N49" s="39">
        <v>1395811</v>
      </c>
      <c r="O49" s="39">
        <v>1373408</v>
      </c>
      <c r="P49" s="39">
        <v>1380295</v>
      </c>
      <c r="Q49" s="41">
        <v>1032029</v>
      </c>
      <c r="R49" s="41">
        <f>Table3[[#This Row],[FY 2018 President''s Budget (est.)]]-Table3[[#This Row],[FY 2017 Omnibus Bill]]</f>
        <v>-348266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s="27" customFormat="1" ht="46.5" x14ac:dyDescent="0.35">
      <c r="A50" s="24">
        <v>49</v>
      </c>
      <c r="B50" s="34" t="s">
        <v>36</v>
      </c>
      <c r="C50" s="34"/>
      <c r="D50" s="39">
        <v>415440</v>
      </c>
      <c r="E50" s="39">
        <v>392245</v>
      </c>
      <c r="F50" s="39">
        <v>404049</v>
      </c>
      <c r="G50" s="39">
        <v>403933</v>
      </c>
      <c r="H50" s="39">
        <v>405302</v>
      </c>
      <c r="I50" s="41">
        <v>416241</v>
      </c>
      <c r="J50" s="49">
        <v>412366</v>
      </c>
      <c r="K50" s="39">
        <v>424860</v>
      </c>
      <c r="L50" s="39">
        <v>423031</v>
      </c>
      <c r="M50" s="58">
        <v>416146</v>
      </c>
      <c r="N50" s="39">
        <v>441778</v>
      </c>
      <c r="O50" s="39">
        <v>434126</v>
      </c>
      <c r="P50" s="39">
        <v>436875</v>
      </c>
      <c r="Q50" s="41">
        <v>325846</v>
      </c>
      <c r="R50" s="41">
        <f>Table3[[#This Row],[FY 2018 President''s Budget (est.)]]-Table3[[#This Row],[FY 2017 Omnibus Bill]]</f>
        <v>-111029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s="27" customFormat="1" ht="46.5" x14ac:dyDescent="0.35">
      <c r="A51" s="24">
        <v>50</v>
      </c>
      <c r="B51" s="34" t="s">
        <v>74</v>
      </c>
      <c r="C51" s="34"/>
      <c r="D51" s="39">
        <v>1623113</v>
      </c>
      <c r="E51" s="39">
        <v>1532488</v>
      </c>
      <c r="F51" s="39">
        <v>1587982</v>
      </c>
      <c r="G51" s="39">
        <v>1608461</v>
      </c>
      <c r="H51" s="39">
        <v>1605205</v>
      </c>
      <c r="I51" s="41">
        <v>1660375</v>
      </c>
      <c r="J51" s="39">
        <v>1656334</v>
      </c>
      <c r="K51" s="39">
        <v>1694758</v>
      </c>
      <c r="L51" s="39">
        <v>1696139</v>
      </c>
      <c r="M51" s="58">
        <v>1659416</v>
      </c>
      <c r="N51" s="39">
        <v>1803306</v>
      </c>
      <c r="O51" s="39">
        <v>1751049</v>
      </c>
      <c r="P51" s="39">
        <v>1783654</v>
      </c>
      <c r="Q51" s="41">
        <v>1312998</v>
      </c>
      <c r="R51" s="41">
        <f>Table3[[#This Row],[FY 2018 President''s Budget (est.)]]-Table3[[#This Row],[FY 2017 Omnibus Bill]]</f>
        <v>-470656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s="27" customFormat="1" ht="46.5" x14ac:dyDescent="0.35">
      <c r="A52" s="24">
        <v>51</v>
      </c>
      <c r="B52" s="34" t="s">
        <v>75</v>
      </c>
      <c r="C52" s="34"/>
      <c r="D52" s="39">
        <v>534715</v>
      </c>
      <c r="E52" s="39">
        <v>504860</v>
      </c>
      <c r="F52" s="39">
        <v>520053</v>
      </c>
      <c r="G52" s="39">
        <v>520189</v>
      </c>
      <c r="H52" s="39">
        <v>521665</v>
      </c>
      <c r="I52" s="41">
        <v>5332322</v>
      </c>
      <c r="J52" s="49">
        <v>528137</v>
      </c>
      <c r="K52" s="39">
        <v>544274</v>
      </c>
      <c r="L52" s="39">
        <v>542141</v>
      </c>
      <c r="M52" s="58">
        <v>532753</v>
      </c>
      <c r="N52" s="39">
        <v>564131</v>
      </c>
      <c r="O52" s="39">
        <v>555181</v>
      </c>
      <c r="P52" s="39">
        <v>557851</v>
      </c>
      <c r="Q52" s="41">
        <v>417898</v>
      </c>
      <c r="R52" s="41">
        <f>Table3[[#This Row],[FY 2018 President''s Budget (est.)]]-Table3[[#This Row],[FY 2017 Omnibus Bill]]</f>
        <v>-139953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s="27" customFormat="1" ht="23.25" x14ac:dyDescent="0.35">
      <c r="A53" s="24">
        <v>52</v>
      </c>
      <c r="B53" s="34" t="s">
        <v>76</v>
      </c>
      <c r="C53" s="34"/>
      <c r="D53" s="39">
        <v>701307</v>
      </c>
      <c r="E53" s="39">
        <v>662150</v>
      </c>
      <c r="F53" s="39">
        <v>682077</v>
      </c>
      <c r="G53" s="39">
        <v>675168</v>
      </c>
      <c r="H53" s="39">
        <v>684191</v>
      </c>
      <c r="I53" s="41">
        <v>695154</v>
      </c>
      <c r="J53" s="39">
        <v>698108</v>
      </c>
      <c r="K53" s="39">
        <v>709549</v>
      </c>
      <c r="L53" s="39">
        <v>715903</v>
      </c>
      <c r="M53" s="58">
        <v>687249</v>
      </c>
      <c r="N53" s="39">
        <v>740826</v>
      </c>
      <c r="O53" s="39">
        <v>735576</v>
      </c>
      <c r="P53" s="39">
        <v>732618</v>
      </c>
      <c r="Q53" s="41">
        <v>549847</v>
      </c>
      <c r="R53" s="41">
        <f>Table3[[#This Row],[FY 2018 President''s Budget (est.)]]-Table3[[#This Row],[FY 2017 Omnibus Bill]]</f>
        <v>-182771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s="27" customFormat="1" ht="23.25" x14ac:dyDescent="0.35">
      <c r="A54" s="24">
        <v>53</v>
      </c>
      <c r="B54" s="34" t="s">
        <v>78</v>
      </c>
      <c r="C54" s="34"/>
      <c r="D54" s="39">
        <v>1477304</v>
      </c>
      <c r="E54" s="39">
        <v>1394821</v>
      </c>
      <c r="F54" s="39">
        <v>1446172</v>
      </c>
      <c r="G54" s="39">
        <v>1440076</v>
      </c>
      <c r="H54" s="39">
        <v>1463036</v>
      </c>
      <c r="I54" s="41">
        <v>1489417</v>
      </c>
      <c r="J54" s="49">
        <v>1512401</v>
      </c>
      <c r="K54" s="39">
        <v>1520260</v>
      </c>
      <c r="L54" s="39">
        <v>1548390</v>
      </c>
      <c r="M54" s="58">
        <v>1459700</v>
      </c>
      <c r="N54" s="39">
        <v>1619537</v>
      </c>
      <c r="O54" s="39">
        <v>1599747</v>
      </c>
      <c r="P54" s="39">
        <v>1601931</v>
      </c>
      <c r="Q54" s="41">
        <v>1201901</v>
      </c>
      <c r="R54" s="41">
        <f>Table3[[#This Row],[FY 2018 President''s Budget (est.)]]-Table3[[#This Row],[FY 2017 Omnibus Bill]]</f>
        <v>-400030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s="27" customFormat="1" ht="23.25" x14ac:dyDescent="0.35">
      <c r="A55" s="24"/>
      <c r="B55" s="55" t="s">
        <v>119</v>
      </c>
      <c r="C55" s="43"/>
      <c r="D55" s="44"/>
      <c r="E55" s="44"/>
      <c r="F55" s="44"/>
      <c r="G55" s="44"/>
      <c r="H55" s="44"/>
      <c r="I55" s="45"/>
      <c r="J55" s="44"/>
      <c r="K55" s="39"/>
      <c r="L55" s="39">
        <v>1600191</v>
      </c>
      <c r="M55" s="39">
        <v>1265133</v>
      </c>
      <c r="N55" s="39">
        <v>2067138</v>
      </c>
      <c r="O55" s="39">
        <v>1982102</v>
      </c>
      <c r="P55" s="39">
        <v>2048610</v>
      </c>
      <c r="Q55" s="41">
        <v>1303541</v>
      </c>
      <c r="R55" s="41">
        <f>Table3[[#This Row],[FY 2018 President''s Budget (est.)]]-Table3[[#This Row],[FY 2017 Omnibus Bill]]</f>
        <v>-745069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s="27" customFormat="1" ht="23.25" x14ac:dyDescent="0.35">
      <c r="A56" s="24"/>
      <c r="B56" s="55" t="s">
        <v>120</v>
      </c>
      <c r="C56" s="43"/>
      <c r="D56" s="44"/>
      <c r="E56" s="44"/>
      <c r="F56" s="44"/>
      <c r="G56" s="44"/>
      <c r="H56" s="44"/>
      <c r="I56" s="45"/>
      <c r="J56" s="44"/>
      <c r="K56" s="39"/>
      <c r="L56" s="39">
        <v>5214701</v>
      </c>
      <c r="M56" s="39">
        <v>5097287</v>
      </c>
      <c r="N56" s="39">
        <v>5429769</v>
      </c>
      <c r="O56" s="39">
        <v>5338444</v>
      </c>
      <c r="P56" s="39">
        <v>5389329</v>
      </c>
      <c r="Q56" s="41">
        <v>4174222</v>
      </c>
      <c r="R56" s="41">
        <f>Table3[[#This Row],[FY 2018 President''s Budget (est.)]]-Table3[[#This Row],[FY 2017 Omnibus Bill]]</f>
        <v>-1215107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s="31" customFormat="1" ht="23.25" x14ac:dyDescent="0.35">
      <c r="A57" s="29"/>
      <c r="B57" s="50" t="s">
        <v>121</v>
      </c>
      <c r="C57" s="51"/>
      <c r="D57" s="44"/>
      <c r="E57" s="44"/>
      <c r="F57" s="44"/>
      <c r="G57" s="44"/>
      <c r="H57" s="44"/>
      <c r="I57" s="45"/>
      <c r="J57" s="44"/>
      <c r="K57" s="39"/>
      <c r="L57" s="39">
        <v>1077488</v>
      </c>
      <c r="M57" s="39">
        <v>1020459</v>
      </c>
      <c r="N57" s="39">
        <v>1103032</v>
      </c>
      <c r="O57" s="39">
        <v>1107700</v>
      </c>
      <c r="P57" s="39">
        <v>1090853</v>
      </c>
      <c r="Q57" s="41">
        <v>864998</v>
      </c>
      <c r="R57" s="41">
        <f>Table3[[#This Row],[FY 2018 President''s Budget (est.)]]-Table3[[#This Row],[FY 2017 Omnibus Bill]]</f>
        <v>-225855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s="31" customFormat="1" ht="23.25" x14ac:dyDescent="0.35">
      <c r="A58" s="29"/>
      <c r="B58" s="50" t="s">
        <v>122</v>
      </c>
      <c r="C58" s="51"/>
      <c r="D58" s="44"/>
      <c r="E58" s="44"/>
      <c r="F58" s="44"/>
      <c r="G58" s="44"/>
      <c r="H58" s="44"/>
      <c r="I58" s="45"/>
      <c r="J58" s="44"/>
      <c r="K58" s="39"/>
      <c r="L58" s="39">
        <v>146485</v>
      </c>
      <c r="M58" s="39">
        <v>143942</v>
      </c>
      <c r="N58" s="39">
        <v>151965</v>
      </c>
      <c r="O58" s="39">
        <v>150008</v>
      </c>
      <c r="P58" s="39">
        <v>150273</v>
      </c>
      <c r="Q58" s="41">
        <v>113688</v>
      </c>
      <c r="R58" s="41">
        <f>Table3[[#This Row],[FY 2018 President''s Budget (est.)]]-Table3[[#This Row],[FY 2017 Omnibus Bill]]</f>
        <v>-36585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 s="31" customFormat="1" ht="46.5" x14ac:dyDescent="0.35">
      <c r="A59" s="29"/>
      <c r="B59" s="50" t="s">
        <v>123</v>
      </c>
      <c r="C59" s="51"/>
      <c r="D59" s="44"/>
      <c r="E59" s="44"/>
      <c r="F59" s="44"/>
      <c r="G59" s="44"/>
      <c r="H59" s="44"/>
      <c r="I59" s="45"/>
      <c r="J59" s="44"/>
      <c r="K59" s="39"/>
      <c r="L59" s="39">
        <v>415582</v>
      </c>
      <c r="M59" s="39">
        <v>404560</v>
      </c>
      <c r="N59" s="39">
        <v>430544</v>
      </c>
      <c r="O59" s="39">
        <v>425578</v>
      </c>
      <c r="P59" s="39">
        <v>425751</v>
      </c>
      <c r="Q59" s="41">
        <v>320749</v>
      </c>
      <c r="R59" s="41">
        <f>Table3[[#This Row],[FY 2018 President''s Budget (est.)]]-Table3[[#This Row],[FY 2017 Omnibus Bill]]</f>
        <v>-105002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s="31" customFormat="1" ht="46.5" x14ac:dyDescent="0.35">
      <c r="A60" s="29"/>
      <c r="B60" s="50" t="s">
        <v>124</v>
      </c>
      <c r="C60" s="51"/>
      <c r="D60" s="44"/>
      <c r="E60" s="44"/>
      <c r="F60" s="44"/>
      <c r="G60" s="44"/>
      <c r="H60" s="44"/>
      <c r="I60" s="45"/>
      <c r="J60" s="44"/>
      <c r="K60" s="39"/>
      <c r="L60" s="39">
        <v>130789</v>
      </c>
      <c r="M60" s="39">
        <v>126673</v>
      </c>
      <c r="N60" s="39">
        <v>136195</v>
      </c>
      <c r="O60" s="39">
        <v>134549</v>
      </c>
      <c r="P60" s="39">
        <v>134689</v>
      </c>
      <c r="Q60" s="41">
        <v>101793</v>
      </c>
      <c r="R60" s="41">
        <f>Table3[[#This Row],[FY 2018 President''s Budget (est.)]]-Table3[[#This Row],[FY 2017 Omnibus Bill]]</f>
        <v>-32896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s="31" customFormat="1" ht="23.25" x14ac:dyDescent="0.35">
      <c r="A61" s="29"/>
      <c r="B61" s="50"/>
      <c r="C61" s="51"/>
      <c r="D61" s="44"/>
      <c r="E61" s="44"/>
      <c r="F61" s="44"/>
      <c r="G61" s="44"/>
      <c r="H61" s="44"/>
      <c r="I61" s="45"/>
      <c r="J61" s="44"/>
      <c r="K61" s="39"/>
      <c r="L61" s="39"/>
      <c r="M61" s="39"/>
      <c r="N61" s="39"/>
      <c r="O61" s="39"/>
      <c r="P61" s="39"/>
      <c r="Q61" s="41"/>
      <c r="R61" s="4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s="27" customFormat="1" ht="45.75" x14ac:dyDescent="0.35">
      <c r="A62" s="24">
        <v>54</v>
      </c>
      <c r="B62" s="52" t="s">
        <v>37</v>
      </c>
      <c r="C62" s="3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1"/>
      <c r="R62" s="41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s="27" customFormat="1" ht="23.25" x14ac:dyDescent="0.35">
      <c r="A63" s="24"/>
      <c r="B63" s="53"/>
      <c r="C63" s="43"/>
      <c r="D63" s="44"/>
      <c r="E63" s="44"/>
      <c r="F63" s="44"/>
      <c r="G63" s="44"/>
      <c r="H63" s="44"/>
      <c r="I63" s="45"/>
      <c r="J63" s="44"/>
      <c r="K63" s="39"/>
      <c r="L63" s="39"/>
      <c r="M63" s="39"/>
      <c r="N63" s="39"/>
      <c r="O63" s="39"/>
      <c r="P63" s="39"/>
      <c r="Q63" s="41"/>
      <c r="R63" s="41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 s="27" customFormat="1" ht="23.25" x14ac:dyDescent="0.35">
      <c r="A64" s="24">
        <v>55</v>
      </c>
      <c r="B64" s="34" t="s">
        <v>77</v>
      </c>
      <c r="C64" s="46" t="s">
        <v>38</v>
      </c>
      <c r="D64" s="39">
        <v>458879</v>
      </c>
      <c r="E64" s="39">
        <v>436809</v>
      </c>
      <c r="F64" s="39">
        <v>483744</v>
      </c>
      <c r="G64" s="39">
        <v>483744</v>
      </c>
      <c r="H64" s="39">
        <v>482571</v>
      </c>
      <c r="I64" s="39">
        <v>482571</v>
      </c>
      <c r="J64" s="39">
        <v>482571</v>
      </c>
      <c r="K64" s="49">
        <v>482571</v>
      </c>
      <c r="L64" s="39">
        <v>532571</v>
      </c>
      <c r="M64" s="39">
        <v>532571</v>
      </c>
      <c r="N64" s="39">
        <v>562571</v>
      </c>
      <c r="O64" s="39">
        <v>532571</v>
      </c>
      <c r="P64" s="39">
        <v>532571</v>
      </c>
      <c r="Q64" s="41">
        <v>416000</v>
      </c>
      <c r="R64" s="41">
        <f>Table3[[#This Row],[FY 2018 President''s Budget (est.)]]-Table3[[#This Row],[FY 2017 Omnibus Bill]]</f>
        <v>-116571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1:37" s="27" customFormat="1" ht="23.25" x14ac:dyDescent="0.35">
      <c r="A65" s="24">
        <v>56</v>
      </c>
      <c r="B65" s="34"/>
      <c r="C65" s="46" t="s">
        <v>39</v>
      </c>
      <c r="D65" s="39">
        <v>117345</v>
      </c>
      <c r="E65" s="39">
        <v>111430</v>
      </c>
      <c r="F65" s="57">
        <v>117315</v>
      </c>
      <c r="G65" s="57">
        <v>117315</v>
      </c>
      <c r="H65" s="39">
        <v>117026</v>
      </c>
      <c r="I65" s="41">
        <v>117026</v>
      </c>
      <c r="J65" s="39">
        <v>117026</v>
      </c>
      <c r="K65" s="39">
        <v>117026</v>
      </c>
      <c r="L65" s="39">
        <v>119026</v>
      </c>
      <c r="M65" s="39">
        <v>119026</v>
      </c>
      <c r="N65" s="39">
        <v>119026</v>
      </c>
      <c r="O65" s="39">
        <v>119026</v>
      </c>
      <c r="P65" s="39">
        <v>119026</v>
      </c>
      <c r="Q65" s="41">
        <v>119026</v>
      </c>
      <c r="R65" s="41">
        <f>Table3[[#This Row],[FY 2018 President''s Budget (est.)]]-Table3[[#This Row],[FY 2017 Omnibus Bill]]</f>
        <v>0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1:37" s="27" customFormat="1" ht="46.5" x14ac:dyDescent="0.35">
      <c r="A66" s="24"/>
      <c r="B66" s="55"/>
      <c r="C66" s="51" t="s">
        <v>133</v>
      </c>
      <c r="D66" s="44"/>
      <c r="E66" s="44"/>
      <c r="F66" s="59"/>
      <c r="G66" s="59"/>
      <c r="H66" s="44"/>
      <c r="I66" s="45"/>
      <c r="J66" s="44"/>
      <c r="K66" s="39"/>
      <c r="L66" s="39">
        <v>415000</v>
      </c>
      <c r="M66" s="39"/>
      <c r="N66" s="39"/>
      <c r="O66" s="39"/>
      <c r="P66" s="39">
        <v>398659</v>
      </c>
      <c r="Q66" s="41">
        <v>277000</v>
      </c>
      <c r="R66" s="41">
        <f>Table3[[#This Row],[FY 2018 President''s Budget (est.)]]-Table3[[#This Row],[FY 2017 Omnibus Bill]]</f>
        <v>-121659</v>
      </c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1:37" s="27" customFormat="1" ht="23.25" x14ac:dyDescent="0.35">
      <c r="A67" s="24"/>
      <c r="B67" s="55"/>
      <c r="C67" s="51"/>
      <c r="D67" s="44"/>
      <c r="E67" s="44"/>
      <c r="F67" s="59"/>
      <c r="G67" s="59"/>
      <c r="H67" s="44"/>
      <c r="I67" s="45"/>
      <c r="J67" s="44"/>
      <c r="K67" s="39"/>
      <c r="L67" s="39"/>
      <c r="M67" s="39"/>
      <c r="N67" s="39"/>
      <c r="O67" s="39"/>
      <c r="P67" s="39"/>
      <c r="Q67" s="41"/>
      <c r="R67" s="41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1:37" s="27" customFormat="1" ht="45.75" x14ac:dyDescent="0.35">
      <c r="A68" s="24">
        <v>57</v>
      </c>
      <c r="B68" s="52" t="s">
        <v>40</v>
      </c>
      <c r="C68" s="3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1"/>
      <c r="R68" s="4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1:37" s="27" customFormat="1" ht="46.5" x14ac:dyDescent="0.35">
      <c r="A69" s="24">
        <v>58</v>
      </c>
      <c r="B69" s="34"/>
      <c r="C69" s="34" t="s">
        <v>41</v>
      </c>
      <c r="D69" s="39">
        <v>297851</v>
      </c>
      <c r="E69" s="39">
        <v>300252</v>
      </c>
      <c r="F69" s="39">
        <v>238384</v>
      </c>
      <c r="G69" s="39">
        <v>306188</v>
      </c>
      <c r="H69" s="39">
        <v>228551</v>
      </c>
      <c r="I69" s="39">
        <v>134889</v>
      </c>
      <c r="J69" s="39">
        <v>0</v>
      </c>
      <c r="K69" s="39">
        <v>151428</v>
      </c>
      <c r="L69" s="39">
        <v>196800</v>
      </c>
      <c r="M69" s="39">
        <v>223977</v>
      </c>
      <c r="N69" s="39">
        <v>184279</v>
      </c>
      <c r="O69" s="39">
        <v>146240</v>
      </c>
      <c r="P69" s="39">
        <v>187156</v>
      </c>
      <c r="Q69" s="60" t="s">
        <v>130</v>
      </c>
      <c r="R69" s="41">
        <v>-187156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1:37" s="27" customFormat="1" ht="23.25" x14ac:dyDescent="0.35">
      <c r="A70" s="24"/>
      <c r="B70" s="55"/>
      <c r="C70" s="43"/>
      <c r="D70" s="44"/>
      <c r="E70" s="44"/>
      <c r="F70" s="44"/>
      <c r="G70" s="44"/>
      <c r="H70" s="44"/>
      <c r="I70" s="45"/>
      <c r="J70" s="44"/>
      <c r="K70" s="39"/>
      <c r="L70" s="39"/>
      <c r="M70" s="39"/>
      <c r="N70" s="39"/>
      <c r="O70" s="39"/>
      <c r="P70" s="39"/>
      <c r="Q70" s="41"/>
      <c r="R70" s="41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1:37" s="27" customFormat="1" ht="45.75" x14ac:dyDescent="0.35">
      <c r="A71" s="24"/>
      <c r="B71" s="52" t="s">
        <v>42</v>
      </c>
      <c r="C71" s="3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1"/>
      <c r="R71" s="41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1:37" s="27" customFormat="1" ht="23.25" x14ac:dyDescent="0.35">
      <c r="A72" s="24"/>
      <c r="B72" s="53"/>
      <c r="C72" s="43"/>
      <c r="D72" s="44"/>
      <c r="E72" s="44"/>
      <c r="F72" s="44"/>
      <c r="G72" s="44"/>
      <c r="H72" s="44"/>
      <c r="I72" s="45"/>
      <c r="J72" s="44"/>
      <c r="K72" s="39"/>
      <c r="L72" s="39"/>
      <c r="M72" s="39"/>
      <c r="N72" s="39"/>
      <c r="O72" s="39"/>
      <c r="P72" s="39"/>
      <c r="Q72" s="41"/>
      <c r="R72" s="41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s="27" customFormat="1" ht="46.5" x14ac:dyDescent="0.35">
      <c r="A73" s="24">
        <v>59</v>
      </c>
      <c r="B73" s="34" t="s">
        <v>73</v>
      </c>
      <c r="C73" s="34" t="s">
        <v>43</v>
      </c>
      <c r="D73" s="39">
        <v>2323656</v>
      </c>
      <c r="E73" s="39">
        <v>2196218</v>
      </c>
      <c r="F73" s="39">
        <v>2360000</v>
      </c>
      <c r="G73" s="39">
        <v>2417000</v>
      </c>
      <c r="H73" s="39">
        <v>2435000</v>
      </c>
      <c r="I73" s="41">
        <v>2805149</v>
      </c>
      <c r="J73" s="39">
        <v>2435000</v>
      </c>
      <c r="K73" s="39">
        <v>2585000</v>
      </c>
      <c r="L73" s="39">
        <v>2761000</v>
      </c>
      <c r="M73" s="39">
        <v>2961672</v>
      </c>
      <c r="N73" s="39">
        <v>2786000</v>
      </c>
      <c r="O73" s="39">
        <v>2801000</v>
      </c>
      <c r="P73" s="39">
        <v>2856000</v>
      </c>
      <c r="Q73" s="41">
        <v>2761000</v>
      </c>
      <c r="R73" s="41">
        <f>Table3[[#This Row],[FY 2018 President''s Budget (est.)]]-Table3[[#This Row],[FY 2017 Omnibus Bill]]</f>
        <v>-95000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s="27" customFormat="1" ht="46.5" x14ac:dyDescent="0.35">
      <c r="A74" s="24">
        <v>60</v>
      </c>
      <c r="B74" s="34"/>
      <c r="C74" s="34" t="s">
        <v>44</v>
      </c>
      <c r="D74" s="39">
        <v>1700000</v>
      </c>
      <c r="E74" s="39">
        <v>1613300</v>
      </c>
      <c r="F74" s="57">
        <v>1700000</v>
      </c>
      <c r="G74" s="57">
        <v>1700000</v>
      </c>
      <c r="H74" s="39">
        <v>1700000</v>
      </c>
      <c r="I74" s="41">
        <v>1700000</v>
      </c>
      <c r="J74" s="39">
        <v>1700000</v>
      </c>
      <c r="K74" s="39">
        <v>1700000</v>
      </c>
      <c r="L74" s="39">
        <v>1700000</v>
      </c>
      <c r="M74" s="39">
        <v>1700000</v>
      </c>
      <c r="N74" s="39">
        <v>1700000</v>
      </c>
      <c r="O74" s="39">
        <v>1700000</v>
      </c>
      <c r="P74" s="39">
        <v>1700000</v>
      </c>
      <c r="Q74" s="41">
        <v>1700000</v>
      </c>
      <c r="R74" s="41">
        <f>Table3[[#This Row],[FY 2018 President''s Budget (est.)]]-Table3[[#This Row],[FY 2017 Omnibus Bill]]</f>
        <v>0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s="27" customFormat="1" ht="46.5" x14ac:dyDescent="0.35">
      <c r="A75" s="24">
        <v>61</v>
      </c>
      <c r="B75" s="34"/>
      <c r="C75" s="34" t="s">
        <v>45</v>
      </c>
      <c r="D75" s="39">
        <v>9921566</v>
      </c>
      <c r="E75" s="39">
        <v>9238736</v>
      </c>
      <c r="F75" s="39">
        <v>10346943</v>
      </c>
      <c r="G75" s="39">
        <v>10277062</v>
      </c>
      <c r="H75" s="39">
        <v>10346115</v>
      </c>
      <c r="I75" s="39">
        <v>11911242</v>
      </c>
      <c r="J75" s="39">
        <v>10551595</v>
      </c>
      <c r="K75" s="39">
        <v>10388620</v>
      </c>
      <c r="L75" s="39">
        <v>10984268</v>
      </c>
      <c r="M75" s="39">
        <v>11725057</v>
      </c>
      <c r="N75" s="39">
        <v>11214935</v>
      </c>
      <c r="O75" s="39">
        <v>11382896</v>
      </c>
      <c r="P75" s="39">
        <v>11294368</v>
      </c>
      <c r="Q75" s="41">
        <v>10224000</v>
      </c>
      <c r="R75" s="41">
        <f>Table3[[#This Row],[FY 2018 President''s Budget (est.)]]-Table3[[#This Row],[FY 2017 Omnibus Bill]]</f>
        <v>-1070368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s="27" customFormat="1" ht="46.5" x14ac:dyDescent="0.35">
      <c r="A76" s="24">
        <v>62</v>
      </c>
      <c r="B76" s="34"/>
      <c r="C76" s="34" t="s">
        <v>46</v>
      </c>
      <c r="D76" s="39">
        <v>676003</v>
      </c>
      <c r="E76" s="39">
        <v>635284</v>
      </c>
      <c r="F76" s="39">
        <v>709854</v>
      </c>
      <c r="G76" s="39">
        <v>350000</v>
      </c>
      <c r="H76" s="39">
        <v>710383</v>
      </c>
      <c r="I76" s="41">
        <v>674000</v>
      </c>
      <c r="J76" s="39">
        <v>674000</v>
      </c>
      <c r="K76" s="39">
        <v>674000</v>
      </c>
      <c r="L76" s="39">
        <v>751383</v>
      </c>
      <c r="M76" s="39">
        <v>674000</v>
      </c>
      <c r="N76" s="39">
        <v>715000</v>
      </c>
      <c r="O76" s="39">
        <v>752383</v>
      </c>
      <c r="P76" s="39">
        <v>742383</v>
      </c>
      <c r="Q76" s="41">
        <v>0</v>
      </c>
      <c r="R76" s="41">
        <f>Table3[[#This Row],[FY 2018 President''s Budget (est.)]]-Table3[[#This Row],[FY 2017 Omnibus Bill]]</f>
        <v>-742383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s="27" customFormat="1" ht="23.25" x14ac:dyDescent="0.35">
      <c r="A77" s="24"/>
      <c r="B77" s="55"/>
      <c r="C77" s="43"/>
      <c r="D77" s="44"/>
      <c r="E77" s="44"/>
      <c r="F77" s="44"/>
      <c r="G77" s="44"/>
      <c r="H77" s="44"/>
      <c r="I77" s="45"/>
      <c r="J77" s="44"/>
      <c r="K77" s="39"/>
      <c r="L77" s="39"/>
      <c r="M77" s="39"/>
      <c r="N77" s="39"/>
      <c r="O77" s="39"/>
      <c r="P77" s="39"/>
      <c r="Q77" s="41"/>
      <c r="R77" s="4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s="27" customFormat="1" ht="23.25" x14ac:dyDescent="0.35">
      <c r="A78" s="24">
        <v>63</v>
      </c>
      <c r="B78" s="52" t="s">
        <v>47</v>
      </c>
      <c r="C78" s="3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1"/>
      <c r="R78" s="41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s="27" customFormat="1" ht="23.25" x14ac:dyDescent="0.35">
      <c r="A79" s="24"/>
      <c r="B79" s="53"/>
      <c r="C79" s="43"/>
      <c r="D79" s="44"/>
      <c r="E79" s="44"/>
      <c r="F79" s="44"/>
      <c r="G79" s="44"/>
      <c r="H79" s="44"/>
      <c r="I79" s="45"/>
      <c r="J79" s="44"/>
      <c r="K79" s="39"/>
      <c r="L79" s="39"/>
      <c r="M79" s="39"/>
      <c r="N79" s="39"/>
      <c r="O79" s="39"/>
      <c r="P79" s="39"/>
      <c r="Q79" s="41"/>
      <c r="R79" s="41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s="27" customFormat="1" ht="46.5" x14ac:dyDescent="0.35">
      <c r="A80" s="24"/>
      <c r="B80" s="53"/>
      <c r="C80" s="43" t="s">
        <v>134</v>
      </c>
      <c r="D80" s="44"/>
      <c r="E80" s="44"/>
      <c r="F80" s="44"/>
      <c r="G80" s="44"/>
      <c r="H80" s="44"/>
      <c r="I80" s="45"/>
      <c r="J80" s="44"/>
      <c r="K80" s="39"/>
      <c r="L80" s="39"/>
      <c r="M80" s="39"/>
      <c r="N80" s="39"/>
      <c r="O80" s="39"/>
      <c r="P80" s="39"/>
      <c r="Q80" s="41">
        <v>45000</v>
      </c>
      <c r="R80" s="41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s="27" customFormat="1" ht="23.25" x14ac:dyDescent="0.35">
      <c r="A81" s="24"/>
      <c r="B81" s="53"/>
      <c r="C81" s="43" t="s">
        <v>125</v>
      </c>
      <c r="D81" s="44"/>
      <c r="E81" s="44"/>
      <c r="F81" s="44"/>
      <c r="G81" s="44"/>
      <c r="H81" s="44"/>
      <c r="I81" s="45"/>
      <c r="J81" s="44"/>
      <c r="K81" s="39"/>
      <c r="L81" s="39">
        <v>7700</v>
      </c>
      <c r="M81" s="39">
        <v>7700</v>
      </c>
      <c r="N81" s="39">
        <v>7700</v>
      </c>
      <c r="O81" s="61" t="s">
        <v>127</v>
      </c>
      <c r="P81" s="39">
        <v>6700</v>
      </c>
      <c r="Q81" s="41">
        <v>0</v>
      </c>
      <c r="R81" s="41">
        <f>Table3[[#This Row],[FY 2018 President''s Budget (est.)]]-Table3[[#This Row],[FY 2017 Omnibus Bill]]</f>
        <v>-6700</v>
      </c>
      <c r="S81" s="30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s="27" customFormat="1" ht="23.25" x14ac:dyDescent="0.35">
      <c r="A82" s="24"/>
      <c r="B82" s="53"/>
      <c r="C82" s="43" t="s">
        <v>126</v>
      </c>
      <c r="D82" s="44"/>
      <c r="E82" s="44"/>
      <c r="F82" s="44"/>
      <c r="G82" s="44"/>
      <c r="H82" s="44"/>
      <c r="I82" s="45"/>
      <c r="J82" s="44"/>
      <c r="K82" s="39"/>
      <c r="L82" s="39">
        <v>2810</v>
      </c>
      <c r="M82" s="39">
        <v>2810</v>
      </c>
      <c r="N82" s="39">
        <v>2810</v>
      </c>
      <c r="O82" s="61" t="s">
        <v>128</v>
      </c>
      <c r="P82" s="39">
        <v>2500</v>
      </c>
      <c r="Q82" s="41">
        <v>0</v>
      </c>
      <c r="R82" s="41">
        <f>Table3[[#This Row],[FY 2018 President''s Budget (est.)]]-Table3[[#This Row],[FY 2017 Omnibus Bill]]</f>
        <v>-2500</v>
      </c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s="27" customFormat="1" ht="23.25" x14ac:dyDescent="0.35">
      <c r="A83" s="24">
        <v>28</v>
      </c>
      <c r="B83" s="34"/>
      <c r="C83" s="46" t="s">
        <v>20</v>
      </c>
      <c r="D83" s="39">
        <v>9840</v>
      </c>
      <c r="E83" s="39">
        <v>9245</v>
      </c>
      <c r="F83" s="39">
        <v>9344</v>
      </c>
      <c r="G83" s="39">
        <v>9344</v>
      </c>
      <c r="H83" s="62">
        <v>9321</v>
      </c>
      <c r="I83" s="63">
        <v>9321</v>
      </c>
      <c r="J83" s="39">
        <v>9321</v>
      </c>
      <c r="K83" s="39">
        <v>9321</v>
      </c>
      <c r="L83" s="39">
        <v>9321</v>
      </c>
      <c r="M83" s="39">
        <v>9321</v>
      </c>
      <c r="N83" s="39">
        <v>9321</v>
      </c>
      <c r="O83" s="39">
        <v>9321</v>
      </c>
      <c r="P83" s="39">
        <v>9321</v>
      </c>
      <c r="Q83" s="41">
        <v>3000</v>
      </c>
      <c r="R83" s="41">
        <f>Table3[[#This Row],[FY 2018 President''s Budget (est.)]]-Table3[[#This Row],[FY 2017 Omnibus Bill]]</f>
        <v>-6321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s="27" customFormat="1" ht="23.25" x14ac:dyDescent="0.35">
      <c r="A84" s="24"/>
      <c r="B84" s="55"/>
      <c r="C84" s="51"/>
      <c r="D84" s="44"/>
      <c r="E84" s="44"/>
      <c r="F84" s="44"/>
      <c r="G84" s="44"/>
      <c r="H84" s="44"/>
      <c r="I84" s="45"/>
      <c r="J84" s="44"/>
      <c r="K84" s="39"/>
      <c r="L84" s="39"/>
      <c r="M84" s="39"/>
      <c r="N84" s="39"/>
      <c r="O84" s="39"/>
      <c r="P84" s="39"/>
      <c r="Q84" s="41"/>
      <c r="R84" s="4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s="27" customFormat="1" ht="23.25" x14ac:dyDescent="0.35">
      <c r="A85" s="24"/>
      <c r="B85" s="34" t="s">
        <v>48</v>
      </c>
      <c r="C85" s="34"/>
      <c r="D85" s="39"/>
      <c r="E85" s="39"/>
      <c r="F85" s="39"/>
      <c r="G85" s="39"/>
      <c r="H85" s="39"/>
      <c r="I85" s="41"/>
      <c r="J85" s="39"/>
      <c r="K85" s="39"/>
      <c r="L85" s="39"/>
      <c r="M85" s="39"/>
      <c r="N85" s="39"/>
      <c r="O85" s="39"/>
      <c r="P85" s="39"/>
      <c r="Q85" s="41"/>
      <c r="R85" s="4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s="27" customFormat="1" ht="23.25" outlineLevel="1" x14ac:dyDescent="0.35">
      <c r="A86" s="24">
        <v>64</v>
      </c>
      <c r="B86" s="34"/>
      <c r="C86" s="34" t="s">
        <v>49</v>
      </c>
      <c r="D86" s="39">
        <v>74625</v>
      </c>
      <c r="E86" s="39">
        <v>70555</v>
      </c>
      <c r="F86" s="39">
        <v>70876</v>
      </c>
      <c r="G86" s="39">
        <v>70876</v>
      </c>
      <c r="H86" s="39">
        <v>71692</v>
      </c>
      <c r="I86" s="41">
        <v>71962</v>
      </c>
      <c r="J86" s="39">
        <v>71692</v>
      </c>
      <c r="K86" s="39">
        <v>68107</v>
      </c>
      <c r="L86" s="39">
        <v>73000</v>
      </c>
      <c r="M86" s="39">
        <v>73000</v>
      </c>
      <c r="N86" s="39">
        <v>73000</v>
      </c>
      <c r="O86" s="39">
        <v>73215</v>
      </c>
      <c r="P86" s="39">
        <v>73000</v>
      </c>
      <c r="Q86" s="41">
        <v>0</v>
      </c>
      <c r="R86" s="41">
        <f>Table3[[#This Row],[FY 2018 President''s Budget (est.)]]-Table3[[#This Row],[FY 2017 Omnibus Bill]]</f>
        <v>-73000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s="27" customFormat="1" ht="23.25" outlineLevel="1" x14ac:dyDescent="0.35">
      <c r="A87" s="24">
        <v>65</v>
      </c>
      <c r="B87" s="34"/>
      <c r="C87" s="34" t="s">
        <v>50</v>
      </c>
      <c r="D87" s="39">
        <v>40783</v>
      </c>
      <c r="E87" s="39">
        <v>38559</v>
      </c>
      <c r="F87" s="39">
        <v>38734</v>
      </c>
      <c r="G87" s="39">
        <v>38734</v>
      </c>
      <c r="H87" s="39">
        <v>38734</v>
      </c>
      <c r="I87" s="41">
        <v>38734</v>
      </c>
      <c r="J87" s="39">
        <v>38734</v>
      </c>
      <c r="K87" s="39">
        <v>36797</v>
      </c>
      <c r="L87" s="39">
        <v>38734</v>
      </c>
      <c r="M87" s="39">
        <v>38734</v>
      </c>
      <c r="N87" s="39">
        <v>38734</v>
      </c>
      <c r="O87" s="39">
        <v>38949</v>
      </c>
      <c r="P87" s="39">
        <v>38734</v>
      </c>
      <c r="Q87" s="41">
        <v>38734</v>
      </c>
      <c r="R87" s="41">
        <f>Table3[[#This Row],[FY 2018 President''s Budget (est.)]]-Table3[[#This Row],[FY 2017 Omnibus Bill]]</f>
        <v>0</v>
      </c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s="27" customFormat="1" ht="46.5" outlineLevel="1" x14ac:dyDescent="0.35">
      <c r="A88" s="24">
        <v>66</v>
      </c>
      <c r="B88" s="34"/>
      <c r="C88" s="34" t="s">
        <v>51</v>
      </c>
      <c r="D88" s="39">
        <v>5225</v>
      </c>
      <c r="E88" s="39">
        <v>4961</v>
      </c>
      <c r="F88" s="39">
        <v>4963</v>
      </c>
      <c r="G88" s="39">
        <v>4963</v>
      </c>
      <c r="H88" s="39">
        <v>4963</v>
      </c>
      <c r="I88" s="41">
        <v>4963</v>
      </c>
      <c r="J88" s="39">
        <v>4963</v>
      </c>
      <c r="K88" s="39">
        <v>4715</v>
      </c>
      <c r="L88" s="39">
        <v>4963</v>
      </c>
      <c r="M88" s="39">
        <v>4963</v>
      </c>
      <c r="N88" s="39">
        <v>4963</v>
      </c>
      <c r="O88" s="39">
        <v>5013</v>
      </c>
      <c r="P88" s="39">
        <v>4963</v>
      </c>
      <c r="Q88" s="41">
        <v>4963</v>
      </c>
      <c r="R88" s="41">
        <f>Table3[[#This Row],[FY 2018 President''s Budget (est.)]]-Table3[[#This Row],[FY 2017 Omnibus Bill]]</f>
        <v>0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s="27" customFormat="1" ht="32.25" customHeight="1" outlineLevel="1" x14ac:dyDescent="0.35">
      <c r="A89" s="24">
        <v>67</v>
      </c>
      <c r="B89" s="34"/>
      <c r="C89" s="34" t="s">
        <v>52</v>
      </c>
      <c r="D89" s="39">
        <v>8301</v>
      </c>
      <c r="E89" s="39">
        <v>7882</v>
      </c>
      <c r="F89" s="39">
        <v>8880</v>
      </c>
      <c r="G89" s="39">
        <v>8880</v>
      </c>
      <c r="H89" s="39">
        <v>8857</v>
      </c>
      <c r="I89" s="41">
        <v>14500</v>
      </c>
      <c r="J89" s="39">
        <v>8857</v>
      </c>
      <c r="K89" s="39">
        <v>8414</v>
      </c>
      <c r="L89" s="39">
        <v>10000</v>
      </c>
      <c r="M89" s="39">
        <v>10000</v>
      </c>
      <c r="N89" s="39">
        <v>10000</v>
      </c>
      <c r="O89" s="39">
        <v>10000</v>
      </c>
      <c r="P89" s="39">
        <v>10000</v>
      </c>
      <c r="Q89" s="41">
        <v>8000</v>
      </c>
      <c r="R89" s="41">
        <f>Table3[[#This Row],[FY 2018 President''s Budget (est.)]]-Table3[[#This Row],[FY 2017 Omnibus Bill]]</f>
        <v>-2000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s="27" customFormat="1" ht="46.5" outlineLevel="1" x14ac:dyDescent="0.35">
      <c r="A90" s="24">
        <v>68</v>
      </c>
      <c r="B90" s="34"/>
      <c r="C90" s="34" t="s">
        <v>53</v>
      </c>
      <c r="D90" s="39">
        <v>38714</v>
      </c>
      <c r="E90" s="39">
        <v>36602</v>
      </c>
      <c r="F90" s="39">
        <v>36769</v>
      </c>
      <c r="G90" s="39">
        <v>36769</v>
      </c>
      <c r="H90" s="39">
        <v>37674</v>
      </c>
      <c r="I90" s="41">
        <v>38619</v>
      </c>
      <c r="J90" s="39">
        <v>37674</v>
      </c>
      <c r="K90" s="39">
        <v>35790</v>
      </c>
      <c r="L90" s="39">
        <v>38619</v>
      </c>
      <c r="M90" s="39">
        <v>38619</v>
      </c>
      <c r="N90" s="39">
        <v>38619</v>
      </c>
      <c r="O90" s="39">
        <v>38869</v>
      </c>
      <c r="P90" s="39">
        <v>38619</v>
      </c>
      <c r="Q90" s="41">
        <v>38619</v>
      </c>
      <c r="R90" s="41">
        <f>Table3[[#This Row],[FY 2018 President''s Budget (est.)]]-Table3[[#This Row],[FY 2017 Omnibus Bill]]</f>
        <v>0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s="27" customFormat="1" ht="23.25" outlineLevel="1" x14ac:dyDescent="0.35">
      <c r="A91" s="24"/>
      <c r="B91" s="55"/>
      <c r="C91" s="43"/>
      <c r="D91" s="44"/>
      <c r="E91" s="44"/>
      <c r="F91" s="44"/>
      <c r="G91" s="44"/>
      <c r="H91" s="44"/>
      <c r="I91" s="45"/>
      <c r="J91" s="44"/>
      <c r="K91" s="39"/>
      <c r="L91" s="39"/>
      <c r="M91" s="39"/>
      <c r="N91" s="39"/>
      <c r="O91" s="39"/>
      <c r="P91" s="39"/>
      <c r="Q91" s="41"/>
      <c r="R91" s="4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s="27" customFormat="1" ht="46.5" x14ac:dyDescent="0.35">
      <c r="A92" s="24">
        <v>70</v>
      </c>
      <c r="B92" s="34"/>
      <c r="C92" s="34" t="s">
        <v>54</v>
      </c>
      <c r="D92" s="39">
        <v>366182</v>
      </c>
      <c r="E92" s="39">
        <v>347724</v>
      </c>
      <c r="F92" s="39">
        <v>347724</v>
      </c>
      <c r="G92" s="39">
        <v>347724</v>
      </c>
      <c r="H92" s="39">
        <v>347724</v>
      </c>
      <c r="I92" s="39">
        <v>386182</v>
      </c>
      <c r="J92" s="39">
        <v>347724</v>
      </c>
      <c r="K92" s="39">
        <v>347724</v>
      </c>
      <c r="L92" s="39">
        <v>347724</v>
      </c>
      <c r="M92" s="39">
        <v>357724</v>
      </c>
      <c r="N92" s="39">
        <v>347724</v>
      </c>
      <c r="O92" s="39">
        <v>353049</v>
      </c>
      <c r="P92" s="39">
        <v>350224</v>
      </c>
      <c r="Q92" s="41">
        <v>347000</v>
      </c>
      <c r="R92" s="41">
        <f>Table3[[#This Row],[FY 2018 President''s Budget (est.)]]-Table3[[#This Row],[FY 2017 Omnibus Bill]]</f>
        <v>-3224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s="27" customFormat="1" ht="23.25" x14ac:dyDescent="0.35">
      <c r="A93" s="24"/>
      <c r="B93" s="34" t="s">
        <v>106</v>
      </c>
      <c r="C93" s="34"/>
      <c r="D93" s="39"/>
      <c r="E93" s="39"/>
      <c r="F93" s="39"/>
      <c r="G93" s="39"/>
      <c r="H93" s="39"/>
      <c r="I93" s="41"/>
      <c r="J93" s="39"/>
      <c r="K93" s="39"/>
      <c r="L93" s="39">
        <v>101183</v>
      </c>
      <c r="M93" s="39">
        <v>101183</v>
      </c>
      <c r="N93" s="39">
        <v>101183</v>
      </c>
      <c r="O93" s="39">
        <v>102835</v>
      </c>
      <c r="P93" s="39">
        <v>101183</v>
      </c>
      <c r="Q93" s="41">
        <v>78156</v>
      </c>
      <c r="R93" s="41">
        <f>Table3[[#This Row],[FY 2018 President''s Budget (est.)]]-Table3[[#This Row],[FY 2017 Omnibus Bill]]</f>
        <v>-23027</v>
      </c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s="27" customFormat="1" ht="69.75" x14ac:dyDescent="0.35">
      <c r="A94" s="24">
        <v>88</v>
      </c>
      <c r="B94" s="34" t="s">
        <v>105</v>
      </c>
      <c r="C94" s="34"/>
      <c r="D94" s="39">
        <v>108599</v>
      </c>
      <c r="E94" s="39">
        <v>103125</v>
      </c>
      <c r="F94" s="39">
        <v>103970</v>
      </c>
      <c r="G94" s="39">
        <v>108000</v>
      </c>
      <c r="H94" s="39">
        <v>103970</v>
      </c>
      <c r="I94" s="41">
        <v>108000</v>
      </c>
      <c r="J94" s="39">
        <v>103970</v>
      </c>
      <c r="K94" s="39">
        <v>98772</v>
      </c>
      <c r="L94" s="39">
        <v>103970</v>
      </c>
      <c r="M94" s="39">
        <v>103970</v>
      </c>
      <c r="N94" s="39">
        <v>103970</v>
      </c>
      <c r="O94" s="39">
        <v>103970</v>
      </c>
      <c r="P94" s="39">
        <v>103970</v>
      </c>
      <c r="Q94" s="41">
        <v>95127</v>
      </c>
      <c r="R94" s="41">
        <f>Table3[[#This Row],[FY 2018 President''s Budget (est.)]]-Table3[[#This Row],[FY 2017 Omnibus Bill]]</f>
        <v>-8843</v>
      </c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s="27" customFormat="1" ht="23.25" x14ac:dyDescent="0.35">
      <c r="A95" s="24">
        <v>90</v>
      </c>
      <c r="B95" s="46" t="s">
        <v>65</v>
      </c>
      <c r="C95" s="46"/>
      <c r="D95" s="39">
        <v>32770</v>
      </c>
      <c r="E95" s="39">
        <v>31118</v>
      </c>
      <c r="F95" s="39">
        <v>33000</v>
      </c>
      <c r="G95" s="39">
        <v>31000</v>
      </c>
      <c r="H95" s="39">
        <v>33000</v>
      </c>
      <c r="I95" s="41">
        <v>31000</v>
      </c>
      <c r="J95" s="39">
        <v>33000</v>
      </c>
      <c r="K95" s="39">
        <v>31350</v>
      </c>
      <c r="L95" s="39">
        <v>34000</v>
      </c>
      <c r="M95" s="39">
        <v>32000</v>
      </c>
      <c r="N95" s="39">
        <v>32000</v>
      </c>
      <c r="O95" s="39">
        <v>34150</v>
      </c>
      <c r="P95" s="39">
        <v>34000</v>
      </c>
      <c r="Q95" s="41">
        <v>32000</v>
      </c>
      <c r="R95" s="41">
        <f>Table3[[#This Row],[FY 2018 President''s Budget (est.)]]-Table3[[#This Row],[FY 2017 Omnibus Bill]]</f>
        <v>-2000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s="27" customFormat="1" ht="23.25" x14ac:dyDescent="0.35">
      <c r="A96" s="24"/>
      <c r="B96" s="50"/>
      <c r="C96" s="51"/>
      <c r="D96" s="44"/>
      <c r="E96" s="44"/>
      <c r="F96" s="44"/>
      <c r="G96" s="44"/>
      <c r="H96" s="44"/>
      <c r="I96" s="45"/>
      <c r="J96" s="44"/>
      <c r="K96" s="39"/>
      <c r="L96" s="39"/>
      <c r="M96" s="39"/>
      <c r="N96" s="39"/>
      <c r="O96" s="39"/>
      <c r="P96" s="39"/>
      <c r="Q96" s="41"/>
      <c r="R96" s="4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s="27" customFormat="1" ht="45.75" x14ac:dyDescent="0.35">
      <c r="A97" s="24">
        <v>71</v>
      </c>
      <c r="B97" s="52" t="s">
        <v>55</v>
      </c>
      <c r="C97" s="34"/>
      <c r="D97" s="39">
        <v>71867</v>
      </c>
      <c r="E97" s="39">
        <v>69444</v>
      </c>
      <c r="F97" s="57">
        <v>82381</v>
      </c>
      <c r="G97" s="57">
        <v>100000</v>
      </c>
      <c r="H97" s="39">
        <v>87381</v>
      </c>
      <c r="I97" s="41">
        <v>140000</v>
      </c>
      <c r="J97" s="39">
        <v>87381</v>
      </c>
      <c r="K97" s="39">
        <v>97381</v>
      </c>
      <c r="L97" s="39">
        <v>107381</v>
      </c>
      <c r="M97" s="58">
        <v>120000</v>
      </c>
      <c r="N97" s="39">
        <v>112381</v>
      </c>
      <c r="O97" s="39">
        <v>107381</v>
      </c>
      <c r="P97" s="39">
        <v>107381</v>
      </c>
      <c r="Q97" s="41">
        <v>117177</v>
      </c>
      <c r="R97" s="41">
        <f>Table3[[#This Row],[FY 2018 President''s Budget (est.)]]-Table3[[#This Row],[FY 2017 Omnibus Bill]]</f>
        <v>9796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s="27" customFormat="1" ht="23.25" x14ac:dyDescent="0.35">
      <c r="A98" s="24"/>
      <c r="B98" s="53"/>
      <c r="C98" s="43"/>
      <c r="D98" s="44"/>
      <c r="E98" s="44"/>
      <c r="F98" s="59"/>
      <c r="G98" s="59"/>
      <c r="H98" s="44"/>
      <c r="I98" s="45"/>
      <c r="J98" s="44"/>
      <c r="K98" s="39"/>
      <c r="L98" s="39"/>
      <c r="M98" s="39"/>
      <c r="N98" s="39"/>
      <c r="O98" s="39"/>
      <c r="P98" s="39"/>
      <c r="Q98" s="41"/>
      <c r="R98" s="4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s="27" customFormat="1" ht="23.25" x14ac:dyDescent="0.35">
      <c r="A99" s="24">
        <v>78</v>
      </c>
      <c r="B99" s="33" t="s">
        <v>56</v>
      </c>
      <c r="C99" s="3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1"/>
      <c r="R99" s="41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s="27" customFormat="1" ht="23.25" x14ac:dyDescent="0.35">
      <c r="A100" s="24"/>
      <c r="B100" s="42"/>
      <c r="C100" s="43"/>
      <c r="D100" s="44"/>
      <c r="E100" s="44"/>
      <c r="F100" s="44"/>
      <c r="G100" s="44"/>
      <c r="H100" s="44"/>
      <c r="I100" s="45"/>
      <c r="J100" s="44"/>
      <c r="K100" s="39"/>
      <c r="L100" s="39"/>
      <c r="M100" s="39"/>
      <c r="N100" s="39"/>
      <c r="O100" s="39"/>
      <c r="P100" s="39"/>
      <c r="Q100" s="41"/>
      <c r="R100" s="41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s="27" customFormat="1" ht="23.25" outlineLevel="1" x14ac:dyDescent="0.35">
      <c r="A101" s="24">
        <v>79</v>
      </c>
      <c r="B101" s="52" t="s">
        <v>69</v>
      </c>
      <c r="C101" s="3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1"/>
      <c r="R101" s="41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s="27" customFormat="1" ht="23.25" outlineLevel="1" x14ac:dyDescent="0.35">
      <c r="A102" s="24">
        <v>80</v>
      </c>
      <c r="B102" s="34"/>
      <c r="C102" s="34" t="s">
        <v>57</v>
      </c>
      <c r="D102" s="39">
        <v>11554700</v>
      </c>
      <c r="E102" s="39">
        <v>10974866</v>
      </c>
      <c r="F102" s="39">
        <v>11472848</v>
      </c>
      <c r="G102" s="39">
        <v>11572848</v>
      </c>
      <c r="H102" s="39">
        <v>11497848</v>
      </c>
      <c r="I102" s="41">
        <v>11672848</v>
      </c>
      <c r="J102" s="39">
        <v>12000000</v>
      </c>
      <c r="K102" s="39">
        <v>11597848</v>
      </c>
      <c r="L102" s="39">
        <v>11912848</v>
      </c>
      <c r="M102" s="39">
        <v>11912848</v>
      </c>
      <c r="N102" s="39">
        <v>11952848</v>
      </c>
      <c r="O102" s="39">
        <v>12412848</v>
      </c>
      <c r="P102" s="39">
        <v>12002848</v>
      </c>
      <c r="Q102" s="41">
        <v>11049000</v>
      </c>
      <c r="R102" s="41">
        <f>Table3[[#This Row],[FY 2018 President''s Budget (est.)]]-Table3[[#This Row],[FY 2017 Omnibus Bill]]</f>
        <v>-953848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s="27" customFormat="1" ht="23.25" outlineLevel="1" x14ac:dyDescent="0.35">
      <c r="A103" s="24">
        <v>81</v>
      </c>
      <c r="B103" s="34"/>
      <c r="C103" s="34" t="s">
        <v>58</v>
      </c>
      <c r="D103" s="39">
        <v>371900</v>
      </c>
      <c r="E103" s="39">
        <v>353238</v>
      </c>
      <c r="F103" s="39">
        <v>353238</v>
      </c>
      <c r="G103" s="39">
        <v>353238</v>
      </c>
      <c r="H103" s="39">
        <v>353238</v>
      </c>
      <c r="I103" s="41">
        <v>403238</v>
      </c>
      <c r="J103" s="39">
        <v>353238</v>
      </c>
      <c r="K103" s="39">
        <v>363238</v>
      </c>
      <c r="L103" s="39">
        <v>368238</v>
      </c>
      <c r="M103" s="39">
        <v>403238</v>
      </c>
      <c r="N103" s="39">
        <v>368238</v>
      </c>
      <c r="O103" s="39">
        <v>368238</v>
      </c>
      <c r="P103" s="39">
        <v>368238</v>
      </c>
      <c r="Q103" s="41">
        <v>367000</v>
      </c>
      <c r="R103" s="41">
        <f>Table3[[#This Row],[FY 2018 President''s Budget (est.)]]-Table3[[#This Row],[FY 2017 Omnibus Bill]]</f>
        <v>-1238</v>
      </c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s="27" customFormat="1" ht="23.25" outlineLevel="1" x14ac:dyDescent="0.35">
      <c r="A104" s="24">
        <v>82</v>
      </c>
      <c r="B104" s="34"/>
      <c r="C104" s="34" t="s">
        <v>59</v>
      </c>
      <c r="D104" s="39">
        <v>441824</v>
      </c>
      <c r="E104" s="39">
        <v>419653</v>
      </c>
      <c r="F104" s="39">
        <v>438498</v>
      </c>
      <c r="G104" s="39">
        <v>441825</v>
      </c>
      <c r="H104" s="39">
        <v>438556</v>
      </c>
      <c r="I104" s="41">
        <v>503556</v>
      </c>
      <c r="J104" s="39">
        <v>438556</v>
      </c>
      <c r="K104" s="39">
        <v>453556</v>
      </c>
      <c r="L104" s="39">
        <v>458556</v>
      </c>
      <c r="M104" s="39">
        <v>503556</v>
      </c>
      <c r="N104" s="39">
        <v>458556</v>
      </c>
      <c r="O104" s="39">
        <v>458556</v>
      </c>
      <c r="P104" s="39">
        <v>458556</v>
      </c>
      <c r="Q104" s="41">
        <v>458000</v>
      </c>
      <c r="R104" s="41">
        <f>Table3[[#This Row],[FY 2018 President''s Budget (est.)]]-Table3[[#This Row],[FY 2017 Omnibus Bill]]</f>
        <v>-556</v>
      </c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s="27" customFormat="1" ht="46.5" outlineLevel="1" x14ac:dyDescent="0.35">
      <c r="A105" s="24">
        <v>83</v>
      </c>
      <c r="B105" s="34"/>
      <c r="C105" s="46" t="s">
        <v>90</v>
      </c>
      <c r="D105" s="39">
        <v>43829</v>
      </c>
      <c r="E105" s="39">
        <v>41630</v>
      </c>
      <c r="F105" s="39">
        <v>41630</v>
      </c>
      <c r="G105" s="39">
        <v>41630</v>
      </c>
      <c r="H105" s="39">
        <v>41630</v>
      </c>
      <c r="I105" s="41">
        <v>41630</v>
      </c>
      <c r="J105" s="39">
        <v>41630</v>
      </c>
      <c r="K105" s="39">
        <v>35000</v>
      </c>
      <c r="L105" s="39">
        <v>41630</v>
      </c>
      <c r="M105" s="39">
        <v>41630</v>
      </c>
      <c r="N105" s="39">
        <v>41630</v>
      </c>
      <c r="O105" s="39">
        <v>18414</v>
      </c>
      <c r="P105" s="39">
        <v>38630</v>
      </c>
      <c r="Q105" s="41">
        <v>42000</v>
      </c>
      <c r="R105" s="41">
        <f>Table3[[#This Row],[FY 2018 President''s Budget (est.)]]-Table3[[#This Row],[FY 2017 Omnibus Bill]]</f>
        <v>3370</v>
      </c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s="27" customFormat="1" ht="46.5" outlineLevel="1" x14ac:dyDescent="0.35">
      <c r="A106" s="24">
        <v>84</v>
      </c>
      <c r="B106" s="34"/>
      <c r="C106" s="46" t="s">
        <v>79</v>
      </c>
      <c r="D106" s="39">
        <v>46688</v>
      </c>
      <c r="E106" s="39">
        <v>44345</v>
      </c>
      <c r="F106" s="39">
        <v>51928</v>
      </c>
      <c r="G106" s="39">
        <v>51928</v>
      </c>
      <c r="H106" s="39">
        <v>51928</v>
      </c>
      <c r="I106" s="41">
        <v>61928</v>
      </c>
      <c r="J106" s="39">
        <v>51928</v>
      </c>
      <c r="K106" s="39">
        <v>51928</v>
      </c>
      <c r="L106" s="39">
        <v>54428</v>
      </c>
      <c r="M106" s="58">
        <v>64428</v>
      </c>
      <c r="N106" s="39">
        <v>56928</v>
      </c>
      <c r="O106" s="39">
        <v>43088</v>
      </c>
      <c r="P106" s="39">
        <v>56928</v>
      </c>
      <c r="Q106" s="41">
        <v>44000</v>
      </c>
      <c r="R106" s="41">
        <f>Table3[[#This Row],[FY 2018 President''s Budget (est.)]]-Table3[[#This Row],[FY 2017 Omnibus Bill]]</f>
        <v>-12928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s="27" customFormat="1" ht="23.25" outlineLevel="1" x14ac:dyDescent="0.35">
      <c r="A107" s="24">
        <v>85</v>
      </c>
      <c r="B107" s="34"/>
      <c r="C107" s="46" t="s">
        <v>94</v>
      </c>
      <c r="D107" s="39">
        <v>88122</v>
      </c>
      <c r="E107" s="39">
        <v>83700</v>
      </c>
      <c r="F107" s="39">
        <v>83700</v>
      </c>
      <c r="G107" s="39">
        <v>83700</v>
      </c>
      <c r="H107" s="39">
        <v>83700</v>
      </c>
      <c r="I107" s="41">
        <v>83700</v>
      </c>
      <c r="J107" s="39">
        <v>83700</v>
      </c>
      <c r="K107" s="39">
        <v>81700</v>
      </c>
      <c r="L107" s="39">
        <v>83700</v>
      </c>
      <c r="M107" s="39">
        <v>83700</v>
      </c>
      <c r="N107" s="39">
        <v>83700</v>
      </c>
      <c r="O107" s="39">
        <v>61692</v>
      </c>
      <c r="P107" s="39">
        <v>83700</v>
      </c>
      <c r="Q107" s="41">
        <v>84000</v>
      </c>
      <c r="R107" s="41">
        <f>Table3[[#This Row],[FY 2018 President''s Budget (est.)]]-Table3[[#This Row],[FY 2017 Omnibus Bill]]</f>
        <v>300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:37" s="27" customFormat="1" ht="23.25" outlineLevel="1" x14ac:dyDescent="0.35">
      <c r="A108" s="24">
        <v>86</v>
      </c>
      <c r="B108" s="34"/>
      <c r="C108" s="46" t="s">
        <v>80</v>
      </c>
      <c r="D108" s="39">
        <v>28859</v>
      </c>
      <c r="E108" s="39">
        <v>27411</v>
      </c>
      <c r="F108" s="39">
        <v>27411</v>
      </c>
      <c r="G108" s="39">
        <v>27411</v>
      </c>
      <c r="H108" s="39">
        <v>27411</v>
      </c>
      <c r="I108" s="41">
        <v>27411</v>
      </c>
      <c r="J108" s="39">
        <v>27411</v>
      </c>
      <c r="K108" s="39">
        <v>26500</v>
      </c>
      <c r="L108" s="39">
        <v>27411</v>
      </c>
      <c r="M108" s="39">
        <v>27411</v>
      </c>
      <c r="N108" s="39">
        <v>27411</v>
      </c>
      <c r="O108" s="39">
        <v>27411</v>
      </c>
      <c r="P108" s="39">
        <v>27411</v>
      </c>
      <c r="Q108" s="41">
        <v>27000</v>
      </c>
      <c r="R108" s="41">
        <f>Table3[[#This Row],[FY 2018 President''s Budget (est.)]]-Table3[[#This Row],[FY 2017 Omnibus Bill]]</f>
        <v>-411</v>
      </c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:37" s="27" customFormat="1" ht="46.5" outlineLevel="1" x14ac:dyDescent="0.35">
      <c r="A109" s="24">
        <v>87</v>
      </c>
      <c r="B109" s="34"/>
      <c r="C109" s="46" t="s">
        <v>81</v>
      </c>
      <c r="D109" s="39">
        <v>29529</v>
      </c>
      <c r="E109" s="39">
        <v>28047</v>
      </c>
      <c r="F109" s="39">
        <v>28047</v>
      </c>
      <c r="G109" s="39">
        <v>28047</v>
      </c>
      <c r="H109" s="39">
        <v>28047</v>
      </c>
      <c r="I109" s="41">
        <v>28047</v>
      </c>
      <c r="J109" s="39">
        <v>28047</v>
      </c>
      <c r="K109" s="39">
        <v>27047</v>
      </c>
      <c r="L109" s="39">
        <v>30047</v>
      </c>
      <c r="M109" s="39">
        <v>30047</v>
      </c>
      <c r="N109" s="39">
        <v>30047</v>
      </c>
      <c r="O109" s="39">
        <v>16270</v>
      </c>
      <c r="P109" s="39">
        <v>28047</v>
      </c>
      <c r="Q109" s="41">
        <v>30000</v>
      </c>
      <c r="R109" s="41">
        <f>Table3[[#This Row],[FY 2018 President''s Budget (est.)]]-Table3[[#This Row],[FY 2017 Omnibus Bill]]</f>
        <v>1953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37" s="27" customFormat="1" ht="23.25" outlineLevel="1" x14ac:dyDescent="0.35">
      <c r="A110" s="24"/>
      <c r="B110" s="55"/>
      <c r="C110" s="51"/>
      <c r="D110" s="44"/>
      <c r="E110" s="44"/>
      <c r="F110" s="44"/>
      <c r="G110" s="44"/>
      <c r="H110" s="44"/>
      <c r="I110" s="45"/>
      <c r="J110" s="44"/>
      <c r="K110" s="39"/>
      <c r="L110" s="39"/>
      <c r="M110" s="39"/>
      <c r="N110" s="39"/>
      <c r="O110" s="39"/>
      <c r="P110" s="39"/>
      <c r="Q110" s="41"/>
      <c r="R110" s="4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37" s="27" customFormat="1" ht="23.25" x14ac:dyDescent="0.35">
      <c r="A111" s="24">
        <v>91</v>
      </c>
      <c r="B111" s="52" t="s">
        <v>68</v>
      </c>
      <c r="C111" s="34"/>
      <c r="D111" s="39"/>
      <c r="E111" s="39"/>
      <c r="F111" s="39"/>
      <c r="G111" s="39"/>
      <c r="H111" s="39"/>
      <c r="I111" s="41"/>
      <c r="J111" s="39"/>
      <c r="K111" s="39"/>
      <c r="L111" s="39"/>
      <c r="M111" s="39"/>
      <c r="N111" s="39"/>
      <c r="O111" s="39"/>
      <c r="P111" s="39"/>
      <c r="Q111" s="41"/>
      <c r="R111" s="4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s="27" customFormat="1" ht="23.25" x14ac:dyDescent="0.35">
      <c r="A112" s="24"/>
      <c r="B112" s="53"/>
      <c r="C112" s="43"/>
      <c r="D112" s="44"/>
      <c r="E112" s="44"/>
      <c r="F112" s="44"/>
      <c r="G112" s="44"/>
      <c r="H112" s="44"/>
      <c r="I112" s="45"/>
      <c r="J112" s="44"/>
      <c r="K112" s="39"/>
      <c r="L112" s="39"/>
      <c r="M112" s="39"/>
      <c r="N112" s="39"/>
      <c r="O112" s="39"/>
      <c r="P112" s="39"/>
      <c r="Q112" s="41"/>
      <c r="R112" s="4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:37" s="27" customFormat="1" ht="23.25" x14ac:dyDescent="0.35">
      <c r="A113" s="24">
        <v>92</v>
      </c>
      <c r="B113" s="34" t="s">
        <v>118</v>
      </c>
      <c r="C113" s="34"/>
      <c r="D113" s="39"/>
      <c r="E113" s="39"/>
      <c r="F113" s="39"/>
      <c r="G113" s="39"/>
      <c r="H113" s="39"/>
      <c r="I113" s="41"/>
      <c r="J113" s="39"/>
      <c r="K113" s="39"/>
      <c r="L113" s="39"/>
      <c r="M113" s="39"/>
      <c r="N113" s="39"/>
      <c r="O113" s="39"/>
      <c r="P113" s="39"/>
      <c r="Q113" s="41"/>
      <c r="R113" s="4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1:37" s="27" customFormat="1" ht="46.5" x14ac:dyDescent="0.35">
      <c r="A114" s="24">
        <v>93</v>
      </c>
      <c r="B114" s="34"/>
      <c r="C114" s="34" t="s">
        <v>60</v>
      </c>
      <c r="D114" s="39">
        <v>3230972</v>
      </c>
      <c r="E114" s="39">
        <v>3066192</v>
      </c>
      <c r="F114" s="57">
        <v>3302053</v>
      </c>
      <c r="G114" s="57">
        <v>3335074</v>
      </c>
      <c r="H114" s="39">
        <v>3335074</v>
      </c>
      <c r="I114" s="41">
        <v>3391000</v>
      </c>
      <c r="J114" s="39">
        <v>3391770</v>
      </c>
      <c r="K114" s="39">
        <v>3391770</v>
      </c>
      <c r="L114" s="39">
        <v>3391770</v>
      </c>
      <c r="M114" s="39">
        <v>3398554</v>
      </c>
      <c r="N114" s="39">
        <v>3398554</v>
      </c>
      <c r="O114" s="39">
        <v>3398554</v>
      </c>
      <c r="P114" s="39">
        <v>3398554</v>
      </c>
      <c r="Q114" s="41">
        <v>3453000</v>
      </c>
      <c r="R114" s="41">
        <f>Table3[[#This Row],[FY 2018 President''s Budget (est.)]]-Table3[[#This Row],[FY 2017 Omnibus Bill]]</f>
        <v>54446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1:37" s="27" customFormat="1" ht="23.25" x14ac:dyDescent="0.35">
      <c r="A115" s="24">
        <v>94</v>
      </c>
      <c r="B115" s="34"/>
      <c r="C115" s="34" t="s">
        <v>82</v>
      </c>
      <c r="D115" s="39">
        <v>12215</v>
      </c>
      <c r="E115" s="39">
        <v>11600</v>
      </c>
      <c r="F115" s="39">
        <v>12000</v>
      </c>
      <c r="G115" s="39">
        <v>12000</v>
      </c>
      <c r="H115" s="39">
        <v>13000</v>
      </c>
      <c r="I115" s="41">
        <v>13000</v>
      </c>
      <c r="J115" s="39">
        <v>13000</v>
      </c>
      <c r="K115" s="39">
        <v>12000</v>
      </c>
      <c r="L115" s="39">
        <v>13000</v>
      </c>
      <c r="M115" s="39">
        <v>13000</v>
      </c>
      <c r="N115" s="39">
        <v>13000</v>
      </c>
      <c r="O115" s="39">
        <v>13000</v>
      </c>
      <c r="P115" s="39">
        <v>13000</v>
      </c>
      <c r="Q115" s="41">
        <v>13000</v>
      </c>
      <c r="R115" s="41">
        <f>Table3[[#This Row],[FY 2018 President''s Budget (est.)]]-Table3[[#This Row],[FY 2017 Omnibus Bill]]</f>
        <v>0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1:37" s="27" customFormat="1" ht="23.25" x14ac:dyDescent="0.35">
      <c r="A116" s="24">
        <v>95</v>
      </c>
      <c r="B116" s="34"/>
      <c r="C116" s="34" t="s">
        <v>61</v>
      </c>
      <c r="D116" s="39">
        <v>35444</v>
      </c>
      <c r="E116" s="39">
        <v>33657</v>
      </c>
      <c r="F116" s="39">
        <v>33657</v>
      </c>
      <c r="G116" s="39">
        <v>30188</v>
      </c>
      <c r="H116" s="39">
        <v>30188</v>
      </c>
      <c r="I116" s="41">
        <v>30188</v>
      </c>
      <c r="J116" s="39">
        <v>30188</v>
      </c>
      <c r="K116" s="39">
        <v>24000</v>
      </c>
      <c r="L116" s="39">
        <v>30188</v>
      </c>
      <c r="M116" s="39">
        <v>30188</v>
      </c>
      <c r="N116" s="39">
        <v>30188</v>
      </c>
      <c r="O116" s="39">
        <v>27826</v>
      </c>
      <c r="P116" s="39">
        <v>29388</v>
      </c>
      <c r="Q116" s="41">
        <v>30000</v>
      </c>
      <c r="R116" s="41">
        <f>Table3[[#This Row],[FY 2018 President''s Budget (est.)]]-Table3[[#This Row],[FY 2017 Omnibus Bill]]</f>
        <v>612</v>
      </c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:37" s="27" customFormat="1" ht="46.5" x14ac:dyDescent="0.35">
      <c r="A117" s="24">
        <v>96</v>
      </c>
      <c r="B117" s="34"/>
      <c r="C117" s="34" t="s">
        <v>62</v>
      </c>
      <c r="D117" s="39">
        <v>5314</v>
      </c>
      <c r="E117" s="39">
        <v>5046</v>
      </c>
      <c r="F117" s="39">
        <v>5796</v>
      </c>
      <c r="G117" s="39">
        <v>5796</v>
      </c>
      <c r="H117" s="39">
        <v>5796</v>
      </c>
      <c r="I117" s="41">
        <v>5796</v>
      </c>
      <c r="J117" s="39">
        <v>5796</v>
      </c>
      <c r="K117" s="48">
        <v>0</v>
      </c>
      <c r="L117" s="39">
        <v>5796</v>
      </c>
      <c r="M117" s="39">
        <v>5796</v>
      </c>
      <c r="N117" s="39">
        <v>5796</v>
      </c>
      <c r="O117" s="39">
        <v>5796</v>
      </c>
      <c r="P117" s="39">
        <v>5796</v>
      </c>
      <c r="Q117" s="41">
        <v>6000</v>
      </c>
      <c r="R117" s="41">
        <f>Table3[[#This Row],[FY 2018 President''s Budget (est.)]]-Table3[[#This Row],[FY 2017 Omnibus Bill]]</f>
        <v>204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1:37" s="27" customFormat="1" ht="46.5" x14ac:dyDescent="0.35">
      <c r="A118" s="24">
        <v>98</v>
      </c>
      <c r="B118" s="34"/>
      <c r="C118" s="34" t="s">
        <v>63</v>
      </c>
      <c r="D118" s="39">
        <v>17995</v>
      </c>
      <c r="E118" s="39">
        <v>17088</v>
      </c>
      <c r="F118" s="39">
        <v>17650</v>
      </c>
      <c r="G118" s="39">
        <v>17650</v>
      </c>
      <c r="H118" s="39">
        <v>17650</v>
      </c>
      <c r="I118" s="41">
        <v>17650</v>
      </c>
      <c r="J118" s="39">
        <v>17650</v>
      </c>
      <c r="K118" s="39">
        <v>17650</v>
      </c>
      <c r="L118" s="39">
        <v>17650</v>
      </c>
      <c r="M118" s="39">
        <v>17650</v>
      </c>
      <c r="N118" s="39">
        <v>17650</v>
      </c>
      <c r="O118" s="39">
        <v>17650</v>
      </c>
      <c r="P118" s="39">
        <v>17650</v>
      </c>
      <c r="Q118" s="41">
        <v>18000</v>
      </c>
      <c r="R118" s="41">
        <f>Table3[[#This Row],[FY 2018 President''s Budget (est.)]]-Table3[[#This Row],[FY 2017 Omnibus Bill]]</f>
        <v>350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1:37" s="27" customFormat="1" ht="23.25" x14ac:dyDescent="0.35">
      <c r="A119" s="24">
        <v>99</v>
      </c>
      <c r="B119" s="34"/>
      <c r="C119" s="34" t="s">
        <v>64</v>
      </c>
      <c r="D119" s="39">
        <v>29010</v>
      </c>
      <c r="E119" s="39">
        <v>27548</v>
      </c>
      <c r="F119" s="39">
        <v>27548</v>
      </c>
      <c r="G119" s="39">
        <v>0</v>
      </c>
      <c r="H119" s="39">
        <v>27548</v>
      </c>
      <c r="I119" s="41">
        <v>30548</v>
      </c>
      <c r="J119" s="39">
        <v>27548</v>
      </c>
      <c r="K119" s="48">
        <v>0</v>
      </c>
      <c r="L119" s="39">
        <v>27548</v>
      </c>
      <c r="M119" s="39">
        <v>30548</v>
      </c>
      <c r="N119" s="39">
        <v>27548</v>
      </c>
      <c r="O119" s="39">
        <v>27548</v>
      </c>
      <c r="P119" s="39">
        <v>27548</v>
      </c>
      <c r="Q119" s="60" t="s">
        <v>130</v>
      </c>
      <c r="R119" s="41">
        <v>-27548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1:37" s="27" customFormat="1" ht="23.25" x14ac:dyDescent="0.35">
      <c r="A120" s="24">
        <v>103</v>
      </c>
      <c r="B120" s="34"/>
      <c r="C120" s="34" t="s">
        <v>96</v>
      </c>
      <c r="D120" s="39">
        <v>33951</v>
      </c>
      <c r="E120" s="39">
        <v>32239</v>
      </c>
      <c r="F120" s="39">
        <v>33317</v>
      </c>
      <c r="G120" s="39">
        <v>33317</v>
      </c>
      <c r="H120" s="39">
        <v>33317</v>
      </c>
      <c r="I120" s="41">
        <v>33317</v>
      </c>
      <c r="J120" s="39">
        <v>33317</v>
      </c>
      <c r="K120" s="39">
        <v>33317</v>
      </c>
      <c r="L120" s="39">
        <v>33317</v>
      </c>
      <c r="M120" s="39">
        <v>35317</v>
      </c>
      <c r="N120" s="39">
        <v>33317</v>
      </c>
      <c r="O120" s="39">
        <v>33317</v>
      </c>
      <c r="P120" s="39">
        <v>33317</v>
      </c>
      <c r="Q120" s="60" t="s">
        <v>131</v>
      </c>
      <c r="R120" s="41">
        <v>-33317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1:37" s="27" customFormat="1" ht="46.5" x14ac:dyDescent="0.35">
      <c r="A121" s="24">
        <v>104</v>
      </c>
      <c r="B121" s="34"/>
      <c r="C121" s="34" t="s">
        <v>97</v>
      </c>
      <c r="D121" s="39">
        <v>9127</v>
      </c>
      <c r="E121" s="39">
        <v>8667</v>
      </c>
      <c r="F121" s="39">
        <v>9127</v>
      </c>
      <c r="G121" s="39">
        <v>9127</v>
      </c>
      <c r="H121" s="39">
        <v>9127</v>
      </c>
      <c r="I121" s="41">
        <v>9840</v>
      </c>
      <c r="J121" s="39">
        <v>10336</v>
      </c>
      <c r="K121" s="39">
        <v>9127</v>
      </c>
      <c r="L121" s="39">
        <v>10336</v>
      </c>
      <c r="M121" s="39">
        <v>10336</v>
      </c>
      <c r="N121" s="39">
        <v>10336</v>
      </c>
      <c r="O121" s="39">
        <v>10336</v>
      </c>
      <c r="P121" s="39">
        <v>10336</v>
      </c>
      <c r="Q121" s="41">
        <v>10000</v>
      </c>
      <c r="R121" s="41">
        <f>Table3[[#This Row],[FY 2018 President''s Budget (est.)]]-Table3[[#This Row],[FY 2017 Omnibus Bill]]</f>
        <v>-336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s="27" customFormat="1" ht="23.25" x14ac:dyDescent="0.35">
      <c r="A122" s="24"/>
      <c r="B122" s="55"/>
      <c r="C122" s="43"/>
      <c r="D122" s="44"/>
      <c r="E122" s="44"/>
      <c r="F122" s="44"/>
      <c r="G122" s="44"/>
      <c r="H122" s="44"/>
      <c r="I122" s="45"/>
      <c r="J122" s="44"/>
      <c r="K122" s="39"/>
      <c r="L122" s="39"/>
      <c r="M122" s="39"/>
      <c r="N122" s="39"/>
      <c r="O122" s="39"/>
      <c r="P122" s="39"/>
      <c r="Q122" s="41"/>
      <c r="R122" s="4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1:37" s="27" customFormat="1" ht="45.75" x14ac:dyDescent="0.35">
      <c r="A123" s="24">
        <v>107</v>
      </c>
      <c r="B123" s="52" t="s">
        <v>91</v>
      </c>
      <c r="C123" s="34"/>
      <c r="D123" s="39"/>
      <c r="E123" s="39"/>
      <c r="F123" s="39"/>
      <c r="G123" s="39"/>
      <c r="H123" s="39"/>
      <c r="I123" s="41"/>
      <c r="J123" s="39"/>
      <c r="K123" s="39"/>
      <c r="L123" s="39"/>
      <c r="M123" s="39"/>
      <c r="N123" s="39"/>
      <c r="O123" s="39"/>
      <c r="P123" s="39"/>
      <c r="Q123" s="41"/>
      <c r="R123" s="4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s="27" customFormat="1" ht="23.25" x14ac:dyDescent="0.35">
      <c r="A124" s="24"/>
      <c r="B124" s="53"/>
      <c r="C124" s="43"/>
      <c r="D124" s="44"/>
      <c r="E124" s="44"/>
      <c r="F124" s="44"/>
      <c r="G124" s="44"/>
      <c r="H124" s="44"/>
      <c r="I124" s="45"/>
      <c r="J124" s="44"/>
      <c r="K124" s="39"/>
      <c r="L124" s="39"/>
      <c r="M124" s="39"/>
      <c r="N124" s="39"/>
      <c r="O124" s="39"/>
      <c r="P124" s="39"/>
      <c r="Q124" s="41"/>
      <c r="R124" s="4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1:37" s="27" customFormat="1" ht="23.25" x14ac:dyDescent="0.35">
      <c r="A125" s="24">
        <v>108</v>
      </c>
      <c r="B125" s="34" t="s">
        <v>93</v>
      </c>
      <c r="C125" s="34"/>
      <c r="D125" s="39">
        <v>24456</v>
      </c>
      <c r="E125" s="39">
        <v>23223</v>
      </c>
      <c r="F125" s="39">
        <v>24456</v>
      </c>
      <c r="G125" s="39">
        <v>24456</v>
      </c>
      <c r="H125" s="39">
        <v>24931</v>
      </c>
      <c r="I125" s="41">
        <v>24931</v>
      </c>
      <c r="J125" s="39">
        <v>25431</v>
      </c>
      <c r="K125" s="39">
        <v>24931</v>
      </c>
      <c r="L125" s="49">
        <v>25431</v>
      </c>
      <c r="M125" s="58">
        <v>25431</v>
      </c>
      <c r="N125" s="39">
        <v>25431</v>
      </c>
      <c r="O125" s="39">
        <v>25431</v>
      </c>
      <c r="P125" s="39">
        <v>25431</v>
      </c>
      <c r="Q125" s="41">
        <v>25383</v>
      </c>
      <c r="R125" s="41">
        <f>Table3[[#This Row],[FY 2018 President''s Budget (est.)]]-Table3[[#This Row],[FY 2017 Omnibus Bill]]</f>
        <v>-48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1:37" s="27" customFormat="1" ht="23.25" x14ac:dyDescent="0.35">
      <c r="A126" s="24">
        <v>109</v>
      </c>
      <c r="B126" s="34" t="s">
        <v>92</v>
      </c>
      <c r="C126" s="34"/>
      <c r="D126" s="39">
        <v>65291</v>
      </c>
      <c r="E126" s="39">
        <v>62000</v>
      </c>
      <c r="F126" s="39">
        <v>66291</v>
      </c>
      <c r="G126" s="39">
        <v>66291</v>
      </c>
      <c r="H126" s="39">
        <v>67016</v>
      </c>
      <c r="I126" s="41">
        <v>67016</v>
      </c>
      <c r="J126" s="39">
        <v>68016</v>
      </c>
      <c r="K126" s="39">
        <v>69016</v>
      </c>
      <c r="L126" s="39">
        <v>70016</v>
      </c>
      <c r="M126" s="39">
        <v>70016</v>
      </c>
      <c r="N126" s="39">
        <v>70016</v>
      </c>
      <c r="O126" s="39">
        <v>70016</v>
      </c>
      <c r="P126" s="39">
        <v>70016</v>
      </c>
      <c r="Q126" s="41">
        <v>69883</v>
      </c>
      <c r="R126" s="41">
        <f>Table3[[#This Row],[FY 2018 President''s Budget (est.)]]-Table3[[#This Row],[FY 2017 Omnibus Bill]]</f>
        <v>-133</v>
      </c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:37" s="27" customFormat="1" ht="23.25" x14ac:dyDescent="0.35">
      <c r="A127" s="24">
        <v>110</v>
      </c>
      <c r="B127" s="34" t="s">
        <v>83</v>
      </c>
      <c r="C127" s="34"/>
      <c r="D127" s="39">
        <v>125265</v>
      </c>
      <c r="E127" s="39">
        <v>118951</v>
      </c>
      <c r="F127" s="39">
        <v>119000</v>
      </c>
      <c r="G127" s="39">
        <v>119000</v>
      </c>
      <c r="H127" s="39">
        <v>120275</v>
      </c>
      <c r="I127" s="41">
        <v>120275</v>
      </c>
      <c r="J127" s="39">
        <v>121275</v>
      </c>
      <c r="K127" s="39">
        <v>120275</v>
      </c>
      <c r="L127" s="39">
        <v>121275</v>
      </c>
      <c r="M127" s="39">
        <v>121275</v>
      </c>
      <c r="N127" s="39">
        <v>121275</v>
      </c>
      <c r="O127" s="39">
        <v>121275</v>
      </c>
      <c r="P127" s="39">
        <v>121275</v>
      </c>
      <c r="Q127" s="41">
        <v>121044</v>
      </c>
      <c r="R127" s="41">
        <f>Table3[[#This Row],[FY 2018 President''s Budget (est.)]]-Table3[[#This Row],[FY 2017 Omnibus Bill]]</f>
        <v>-231</v>
      </c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1:37" s="27" customFormat="1" ht="23.25" x14ac:dyDescent="0.35">
      <c r="A128" s="24"/>
      <c r="B128" s="55"/>
      <c r="C128" s="43"/>
      <c r="D128" s="44"/>
      <c r="E128" s="44"/>
      <c r="F128" s="44"/>
      <c r="G128" s="44"/>
      <c r="H128" s="44"/>
      <c r="I128" s="45"/>
      <c r="J128" s="44"/>
      <c r="K128" s="39"/>
      <c r="L128" s="39"/>
      <c r="M128" s="39"/>
      <c r="N128" s="39"/>
      <c r="O128" s="39"/>
      <c r="P128" s="39"/>
      <c r="Q128" s="41"/>
      <c r="R128" s="41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s="27" customFormat="1" ht="45.75" x14ac:dyDescent="0.35">
      <c r="A129" s="24"/>
      <c r="B129" s="52" t="s">
        <v>89</v>
      </c>
      <c r="C129" s="34"/>
      <c r="D129" s="39"/>
      <c r="E129" s="39"/>
      <c r="F129" s="39"/>
      <c r="G129" s="39"/>
      <c r="H129" s="39"/>
      <c r="I129" s="41"/>
      <c r="J129" s="39"/>
      <c r="K129" s="39"/>
      <c r="L129" s="39"/>
      <c r="M129" s="39"/>
      <c r="N129" s="39"/>
      <c r="O129" s="39"/>
      <c r="P129" s="39"/>
      <c r="Q129" s="41"/>
      <c r="R129" s="41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1:37" s="27" customFormat="1" ht="23.25" x14ac:dyDescent="0.35">
      <c r="A130" s="24"/>
      <c r="B130" s="53"/>
      <c r="C130" s="43"/>
      <c r="D130" s="44"/>
      <c r="E130" s="44"/>
      <c r="F130" s="44"/>
      <c r="G130" s="44"/>
      <c r="H130" s="44"/>
      <c r="I130" s="45"/>
      <c r="J130" s="44"/>
      <c r="K130" s="39"/>
      <c r="L130" s="39"/>
      <c r="M130" s="39"/>
      <c r="N130" s="39"/>
      <c r="O130" s="39"/>
      <c r="P130" s="39"/>
      <c r="Q130" s="41"/>
      <c r="R130" s="41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1:37" s="27" customFormat="1" ht="46.5" x14ac:dyDescent="0.35">
      <c r="A131" s="24">
        <v>111</v>
      </c>
      <c r="B131" s="34" t="s">
        <v>84</v>
      </c>
      <c r="C131" s="46" t="s">
        <v>85</v>
      </c>
      <c r="D131" s="39">
        <v>1120784</v>
      </c>
      <c r="E131" s="39">
        <v>1064446</v>
      </c>
      <c r="F131" s="39">
        <v>1117598</v>
      </c>
      <c r="G131" s="39">
        <v>1117598</v>
      </c>
      <c r="H131" s="39">
        <v>1117598</v>
      </c>
      <c r="I131" s="47">
        <v>1317598</v>
      </c>
      <c r="J131" s="39">
        <v>1117598</v>
      </c>
      <c r="K131" s="39">
        <v>1117598</v>
      </c>
      <c r="L131" s="39">
        <v>1117598</v>
      </c>
      <c r="M131" s="39">
        <v>1192598</v>
      </c>
      <c r="N131" s="39">
        <v>1117598</v>
      </c>
      <c r="O131" s="39">
        <v>1117598</v>
      </c>
      <c r="P131" s="39">
        <v>1117598</v>
      </c>
      <c r="Q131" s="41">
        <v>791000</v>
      </c>
      <c r="R131" s="41">
        <f>Table3[[#This Row],[FY 2018 President''s Budget (est.)]]-Table3[[#This Row],[FY 2017 Omnibus Bill]]</f>
        <v>-326598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1:37" s="27" customFormat="1" ht="46.5" x14ac:dyDescent="0.35">
      <c r="A132" s="24">
        <v>112</v>
      </c>
      <c r="B132" s="34"/>
      <c r="C132" s="46" t="s">
        <v>86</v>
      </c>
      <c r="D132" s="39">
        <v>7814</v>
      </c>
      <c r="E132" s="39">
        <v>7421</v>
      </c>
      <c r="F132" s="39">
        <v>7421</v>
      </c>
      <c r="G132" s="39">
        <v>7421</v>
      </c>
      <c r="H132" s="39">
        <v>7421</v>
      </c>
      <c r="I132" s="56">
        <v>9421</v>
      </c>
      <c r="J132" s="39">
        <v>3816</v>
      </c>
      <c r="K132" s="39">
        <v>4421</v>
      </c>
      <c r="L132" s="39">
        <v>7421</v>
      </c>
      <c r="M132" s="39">
        <v>9421</v>
      </c>
      <c r="N132" s="39">
        <v>7421</v>
      </c>
      <c r="O132" s="39">
        <v>7421</v>
      </c>
      <c r="P132" s="39">
        <v>7421</v>
      </c>
      <c r="Q132" s="60" t="s">
        <v>131</v>
      </c>
      <c r="R132" s="41">
        <v>-7421</v>
      </c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s="27" customFormat="1" ht="46.5" x14ac:dyDescent="0.35">
      <c r="A133" s="24">
        <v>113</v>
      </c>
      <c r="B133" s="34"/>
      <c r="C133" s="46" t="s">
        <v>87</v>
      </c>
      <c r="D133" s="39">
        <v>593803</v>
      </c>
      <c r="E133" s="39">
        <v>563955</v>
      </c>
      <c r="F133" s="39">
        <v>563955</v>
      </c>
      <c r="G133" s="39">
        <v>563955</v>
      </c>
      <c r="H133" s="39">
        <v>568955</v>
      </c>
      <c r="I133" s="41">
        <v>568955</v>
      </c>
      <c r="J133" s="39">
        <v>568955</v>
      </c>
      <c r="K133" s="39">
        <v>540000</v>
      </c>
      <c r="L133" s="39">
        <v>581955</v>
      </c>
      <c r="M133" s="39">
        <v>581955</v>
      </c>
      <c r="N133" s="39">
        <v>581955</v>
      </c>
      <c r="O133" s="39">
        <v>581955</v>
      </c>
      <c r="P133" s="39">
        <v>581955</v>
      </c>
      <c r="Q133" s="41">
        <v>486000</v>
      </c>
      <c r="R133" s="41">
        <f>Table3[[#This Row],[FY 2018 President''s Budget (est.)]]-Table3[[#This Row],[FY 2017 Omnibus Bill]]</f>
        <v>-95955</v>
      </c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:37" s="27" customFormat="1" ht="46.5" x14ac:dyDescent="0.35">
      <c r="A134" s="24">
        <v>114</v>
      </c>
      <c r="B134" s="34"/>
      <c r="C134" s="46" t="s">
        <v>88</v>
      </c>
      <c r="D134" s="39">
        <v>11279</v>
      </c>
      <c r="E134" s="39">
        <v>10712</v>
      </c>
      <c r="F134" s="39">
        <v>13712</v>
      </c>
      <c r="G134" s="39">
        <v>33712</v>
      </c>
      <c r="H134" s="39">
        <v>13712</v>
      </c>
      <c r="I134" s="41">
        <v>19712</v>
      </c>
      <c r="J134" s="39">
        <v>10240</v>
      </c>
      <c r="K134" s="39">
        <v>7712</v>
      </c>
      <c r="L134" s="39">
        <v>13712</v>
      </c>
      <c r="M134" s="39">
        <v>24712</v>
      </c>
      <c r="N134" s="39">
        <v>13712</v>
      </c>
      <c r="O134" s="39">
        <v>13712</v>
      </c>
      <c r="P134" s="39">
        <v>13712</v>
      </c>
      <c r="Q134" s="41">
        <v>14000</v>
      </c>
      <c r="R134" s="41">
        <f>Table3[[#This Row],[FY 2018 President''s Budget (est.)]]-Table3[[#This Row],[FY 2017 Omnibus Bill]]</f>
        <v>288</v>
      </c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</row>
    <row r="135" spans="1:37" s="27" customFormat="1" ht="23.25" x14ac:dyDescent="0.35">
      <c r="A135" s="24"/>
      <c r="B135" s="55"/>
      <c r="C135" s="51"/>
      <c r="D135" s="44"/>
      <c r="E135" s="44"/>
      <c r="F135" s="44"/>
      <c r="G135" s="44"/>
      <c r="H135" s="44"/>
      <c r="I135" s="45"/>
      <c r="J135" s="44"/>
      <c r="K135" s="39"/>
      <c r="L135" s="39"/>
      <c r="M135" s="39"/>
      <c r="N135" s="39"/>
      <c r="O135" s="39"/>
      <c r="P135" s="39"/>
      <c r="Q135" s="41"/>
      <c r="R135" s="41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:37" s="27" customFormat="1" ht="23.25" x14ac:dyDescent="0.35">
      <c r="A136" s="24">
        <v>115</v>
      </c>
      <c r="B136" s="52" t="s">
        <v>99</v>
      </c>
      <c r="C136" s="46"/>
      <c r="D136" s="39"/>
      <c r="E136" s="39"/>
      <c r="F136" s="39"/>
      <c r="G136" s="39"/>
      <c r="H136" s="39"/>
      <c r="I136" s="41"/>
      <c r="J136" s="39"/>
      <c r="K136" s="39"/>
      <c r="L136" s="39"/>
      <c r="M136" s="39"/>
      <c r="N136" s="39"/>
      <c r="O136" s="39"/>
      <c r="P136" s="39"/>
      <c r="Q136" s="41"/>
      <c r="R136" s="41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:37" s="27" customFormat="1" ht="23.25" x14ac:dyDescent="0.35">
      <c r="A137" s="24"/>
      <c r="B137" s="53"/>
      <c r="C137" s="51"/>
      <c r="D137" s="44"/>
      <c r="E137" s="44"/>
      <c r="F137" s="44"/>
      <c r="G137" s="44"/>
      <c r="H137" s="44"/>
      <c r="I137" s="45"/>
      <c r="J137" s="44"/>
      <c r="K137" s="39"/>
      <c r="L137" s="39"/>
      <c r="M137" s="39"/>
      <c r="N137" s="39"/>
      <c r="O137" s="39"/>
      <c r="P137" s="39"/>
      <c r="Q137" s="41"/>
      <c r="R137" s="41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</row>
    <row r="138" spans="1:37" s="27" customFormat="1" ht="46.5" x14ac:dyDescent="0.35">
      <c r="A138" s="24">
        <v>120</v>
      </c>
      <c r="B138" s="34" t="s">
        <v>66</v>
      </c>
      <c r="C138" s="34"/>
      <c r="D138" s="39">
        <v>5364</v>
      </c>
      <c r="E138" s="39" t="s">
        <v>5</v>
      </c>
      <c r="F138" s="39">
        <v>5257</v>
      </c>
      <c r="G138" s="39">
        <v>5441</v>
      </c>
      <c r="H138" s="39">
        <v>5362</v>
      </c>
      <c r="I138" s="41">
        <v>5440</v>
      </c>
      <c r="J138" s="39">
        <v>5362</v>
      </c>
      <c r="K138" s="39">
        <v>5362</v>
      </c>
      <c r="L138" s="39">
        <v>6191</v>
      </c>
      <c r="M138" s="61">
        <v>10612</v>
      </c>
      <c r="N138" s="39">
        <v>8000</v>
      </c>
      <c r="O138" s="39">
        <v>8597</v>
      </c>
      <c r="P138" s="39">
        <v>8000</v>
      </c>
      <c r="Q138" s="41">
        <v>8000</v>
      </c>
      <c r="R138" s="41">
        <f>Table3[[#This Row],[FY 2018 President''s Budget (est.)]]-Table3[[#This Row],[FY 2017 Omnibus Bill]]</f>
        <v>0</v>
      </c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</row>
    <row r="139" spans="1:37" s="32" customFormat="1" ht="23.25" x14ac:dyDescent="0.35">
      <c r="A139" s="24">
        <v>121</v>
      </c>
      <c r="B139" s="34" t="s">
        <v>67</v>
      </c>
      <c r="C139" s="34"/>
      <c r="D139" s="39">
        <v>3251</v>
      </c>
      <c r="E139" s="39" t="s">
        <v>5</v>
      </c>
      <c r="F139" s="39">
        <v>3186</v>
      </c>
      <c r="G139" s="39">
        <v>3264</v>
      </c>
      <c r="H139" s="39">
        <v>3250</v>
      </c>
      <c r="I139" s="41">
        <v>3432</v>
      </c>
      <c r="J139" s="39">
        <v>3250</v>
      </c>
      <c r="K139" s="39">
        <v>3075</v>
      </c>
      <c r="L139" s="39">
        <v>3250</v>
      </c>
      <c r="M139" s="61">
        <v>3468</v>
      </c>
      <c r="N139" s="44">
        <v>3439</v>
      </c>
      <c r="O139" s="44">
        <v>3250</v>
      </c>
      <c r="P139" s="39">
        <v>3250</v>
      </c>
      <c r="Q139" s="41">
        <v>3211</v>
      </c>
      <c r="R139" s="41">
        <f>Table3[[#This Row],[FY 2018 President''s Budget (est.)]]-Table3[[#This Row],[FY 2017 Omnibus Bill]]</f>
        <v>-39</v>
      </c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</row>
    <row r="140" spans="1:37" x14ac:dyDescent="0.25">
      <c r="P140" s="7"/>
      <c r="Q140" s="7"/>
      <c r="R140" s="7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x14ac:dyDescent="0.25">
      <c r="P141" s="6"/>
      <c r="Q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x14ac:dyDescent="0.25">
      <c r="P142" s="6"/>
      <c r="Q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x14ac:dyDescent="0.25">
      <c r="P143" s="6"/>
      <c r="Q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x14ac:dyDescent="0.25">
      <c r="P144" s="6"/>
      <c r="Q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6:37" x14ac:dyDescent="0.25">
      <c r="P145" s="6"/>
      <c r="Q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6:37" x14ac:dyDescent="0.25">
      <c r="P146" s="6"/>
      <c r="Q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6:37" x14ac:dyDescent="0.25">
      <c r="P147" s="6"/>
      <c r="Q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6:37" x14ac:dyDescent="0.25">
      <c r="P148" s="6"/>
      <c r="Q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6:37" x14ac:dyDescent="0.25">
      <c r="P149" s="6"/>
      <c r="Q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6:37" x14ac:dyDescent="0.25">
      <c r="P150" s="6"/>
      <c r="Q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6:37" x14ac:dyDescent="0.25">
      <c r="P151" s="6"/>
      <c r="Q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6:37" x14ac:dyDescent="0.25">
      <c r="P152" s="6"/>
      <c r="Q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6:37" x14ac:dyDescent="0.25">
      <c r="P153" s="6"/>
      <c r="Q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6:37" x14ac:dyDescent="0.25">
      <c r="P154" s="6"/>
      <c r="Q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6:37" x14ac:dyDescent="0.25">
      <c r="P155" s="6"/>
      <c r="Q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6:37" x14ac:dyDescent="0.25">
      <c r="P156" s="6"/>
      <c r="Q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6:37" x14ac:dyDescent="0.25">
      <c r="P157" s="6"/>
      <c r="Q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6:37" x14ac:dyDescent="0.25">
      <c r="P158" s="6"/>
      <c r="Q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6:37" x14ac:dyDescent="0.25">
      <c r="P159" s="6"/>
      <c r="Q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6:37" x14ac:dyDescent="0.25">
      <c r="P160" s="6"/>
      <c r="Q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6:37" x14ac:dyDescent="0.25">
      <c r="P161" s="6"/>
      <c r="Q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6:37" x14ac:dyDescent="0.25">
      <c r="P162" s="6"/>
      <c r="Q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6:37" x14ac:dyDescent="0.25">
      <c r="P163" s="6"/>
      <c r="Q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6:37" x14ac:dyDescent="0.25">
      <c r="P164" s="6"/>
      <c r="Q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6:37" x14ac:dyDescent="0.25">
      <c r="P165" s="6"/>
      <c r="Q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6:37" x14ac:dyDescent="0.25">
      <c r="P166" s="6"/>
      <c r="Q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6:37" x14ac:dyDescent="0.25">
      <c r="P167" s="6"/>
      <c r="Q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6:37" x14ac:dyDescent="0.25">
      <c r="P168" s="6"/>
      <c r="Q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6:37" x14ac:dyDescent="0.25">
      <c r="P169" s="6"/>
      <c r="Q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6:37" x14ac:dyDescent="0.25">
      <c r="P170" s="6"/>
      <c r="Q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6:37" x14ac:dyDescent="0.25">
      <c r="P171" s="6"/>
      <c r="Q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6:37" x14ac:dyDescent="0.25">
      <c r="P172" s="6"/>
      <c r="Q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6:37" x14ac:dyDescent="0.25">
      <c r="P173" s="6"/>
      <c r="Q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6:37" x14ac:dyDescent="0.25">
      <c r="P174" s="6"/>
      <c r="Q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6:37" x14ac:dyDescent="0.25">
      <c r="P175" s="6"/>
      <c r="Q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6:37" x14ac:dyDescent="0.25">
      <c r="P176" s="6"/>
      <c r="Q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6:37" x14ac:dyDescent="0.25">
      <c r="P177" s="6"/>
      <c r="Q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6:37" x14ac:dyDescent="0.25">
      <c r="P178" s="6"/>
      <c r="Q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6:37" x14ac:dyDescent="0.25">
      <c r="P179" s="6"/>
      <c r="Q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6:37" x14ac:dyDescent="0.25">
      <c r="P180" s="6"/>
      <c r="Q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6:37" x14ac:dyDescent="0.25">
      <c r="P181" s="6"/>
      <c r="Q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6:37" x14ac:dyDescent="0.25">
      <c r="P182" s="6"/>
      <c r="Q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6:37" x14ac:dyDescent="0.25">
      <c r="P183" s="6"/>
      <c r="Q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6:37" x14ac:dyDescent="0.25">
      <c r="P184" s="6"/>
      <c r="Q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6:37" x14ac:dyDescent="0.25">
      <c r="P185" s="6"/>
      <c r="Q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6:37" x14ac:dyDescent="0.25">
      <c r="P186" s="6"/>
      <c r="Q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6:37" x14ac:dyDescent="0.25">
      <c r="P187" s="6"/>
      <c r="Q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6:37" x14ac:dyDescent="0.25">
      <c r="P188" s="6"/>
      <c r="Q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6:37" x14ac:dyDescent="0.25">
      <c r="P189" s="6"/>
      <c r="Q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6:37" x14ac:dyDescent="0.25">
      <c r="P190" s="6"/>
      <c r="Q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6:37" x14ac:dyDescent="0.25">
      <c r="P191" s="6"/>
      <c r="Q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6:37" x14ac:dyDescent="0.25">
      <c r="P192" s="6"/>
      <c r="Q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6:37" x14ac:dyDescent="0.25">
      <c r="P193" s="6"/>
      <c r="Q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6:37" x14ac:dyDescent="0.25">
      <c r="P194" s="6"/>
      <c r="Q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6:37" x14ac:dyDescent="0.25">
      <c r="P195" s="6"/>
      <c r="Q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6:37" x14ac:dyDescent="0.25">
      <c r="P196" s="6"/>
      <c r="Q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6:37" x14ac:dyDescent="0.25">
      <c r="P197" s="6"/>
      <c r="Q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6:37" x14ac:dyDescent="0.25">
      <c r="P198" s="6"/>
      <c r="Q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6:37" x14ac:dyDescent="0.25">
      <c r="P199" s="6"/>
      <c r="Q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6:37" x14ac:dyDescent="0.25">
      <c r="P200" s="6"/>
      <c r="Q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6:37" x14ac:dyDescent="0.25">
      <c r="P201" s="6"/>
      <c r="Q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6:37" x14ac:dyDescent="0.25">
      <c r="P202" s="6"/>
      <c r="Q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6:37" x14ac:dyDescent="0.25">
      <c r="P203" s="6"/>
      <c r="Q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6:37" x14ac:dyDescent="0.25">
      <c r="P204" s="6"/>
      <c r="Q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6:37" x14ac:dyDescent="0.25">
      <c r="P205" s="6"/>
      <c r="Q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6:37" x14ac:dyDescent="0.25">
      <c r="P206" s="6"/>
      <c r="Q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6:37" x14ac:dyDescent="0.25">
      <c r="P207" s="6"/>
      <c r="Q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6:37" x14ac:dyDescent="0.25">
      <c r="P208" s="6"/>
      <c r="Q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6:37" x14ac:dyDescent="0.25">
      <c r="P209" s="6"/>
      <c r="Q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6:37" x14ac:dyDescent="0.25">
      <c r="P210" s="6"/>
      <c r="Q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6:37" x14ac:dyDescent="0.25">
      <c r="P211" s="6"/>
      <c r="Q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6:37" x14ac:dyDescent="0.25">
      <c r="P212" s="6"/>
      <c r="Q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6:37" x14ac:dyDescent="0.25">
      <c r="P213" s="6"/>
      <c r="Q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6:37" x14ac:dyDescent="0.25">
      <c r="P214" s="6"/>
      <c r="Q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6:37" x14ac:dyDescent="0.25">
      <c r="P215" s="6"/>
      <c r="Q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6:37" x14ac:dyDescent="0.25">
      <c r="P216" s="6"/>
      <c r="Q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6:37" x14ac:dyDescent="0.25">
      <c r="P217" s="6"/>
      <c r="Q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6:37" x14ac:dyDescent="0.25">
      <c r="P218" s="6"/>
      <c r="Q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6:37" x14ac:dyDescent="0.25">
      <c r="P219" s="6"/>
      <c r="Q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6:37" x14ac:dyDescent="0.25">
      <c r="P220" s="6"/>
      <c r="Q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6:37" x14ac:dyDescent="0.25">
      <c r="P221" s="6"/>
      <c r="Q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6:37" x14ac:dyDescent="0.25">
      <c r="P222" s="6"/>
      <c r="Q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6:37" x14ac:dyDescent="0.25">
      <c r="P223" s="6"/>
      <c r="Q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6:37" x14ac:dyDescent="0.25">
      <c r="P224" s="6"/>
      <c r="Q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6:37" x14ac:dyDescent="0.25">
      <c r="P225" s="6"/>
      <c r="Q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6:37" x14ac:dyDescent="0.25">
      <c r="P226" s="6"/>
      <c r="Q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6:37" x14ac:dyDescent="0.25">
      <c r="P227" s="6"/>
      <c r="Q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6:37" x14ac:dyDescent="0.25">
      <c r="P228" s="6"/>
      <c r="Q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6:37" x14ac:dyDescent="0.25">
      <c r="P229" s="6"/>
      <c r="Q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6:37" x14ac:dyDescent="0.25">
      <c r="P230" s="6"/>
      <c r="Q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6:37" x14ac:dyDescent="0.25">
      <c r="P231" s="6"/>
      <c r="Q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6:37" x14ac:dyDescent="0.25">
      <c r="P232" s="6"/>
      <c r="Q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6:37" x14ac:dyDescent="0.25">
      <c r="P233" s="6"/>
      <c r="Q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6:37" x14ac:dyDescent="0.25">
      <c r="P234" s="6"/>
      <c r="Q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6:37" x14ac:dyDescent="0.25">
      <c r="P235" s="6"/>
      <c r="Q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6:37" x14ac:dyDescent="0.25">
      <c r="P236" s="6"/>
      <c r="Q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6:37" x14ac:dyDescent="0.25">
      <c r="P237" s="6"/>
      <c r="Q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6:37" x14ac:dyDescent="0.25">
      <c r="P238" s="6"/>
      <c r="Q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6:37" x14ac:dyDescent="0.25">
      <c r="P239" s="6"/>
      <c r="Q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6:37" x14ac:dyDescent="0.25">
      <c r="P240" s="6"/>
      <c r="Q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6:37" x14ac:dyDescent="0.25">
      <c r="P241" s="6"/>
      <c r="Q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6:37" x14ac:dyDescent="0.25">
      <c r="P242" s="6"/>
      <c r="Q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6:37" x14ac:dyDescent="0.25">
      <c r="P243" s="6"/>
      <c r="Q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6:37" x14ac:dyDescent="0.25">
      <c r="P244" s="6"/>
      <c r="Q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6:37" x14ac:dyDescent="0.25">
      <c r="P245" s="6"/>
      <c r="Q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6:37" x14ac:dyDescent="0.25">
      <c r="P246" s="6"/>
      <c r="Q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6:37" x14ac:dyDescent="0.25">
      <c r="P247" s="6"/>
      <c r="Q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6:37" x14ac:dyDescent="0.25">
      <c r="P248" s="6"/>
      <c r="Q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6:37" x14ac:dyDescent="0.25">
      <c r="P249" s="6"/>
      <c r="Q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6:37" x14ac:dyDescent="0.25">
      <c r="P250" s="6"/>
      <c r="Q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6:37" x14ac:dyDescent="0.25">
      <c r="P251" s="6"/>
      <c r="Q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6:37" x14ac:dyDescent="0.25">
      <c r="P252" s="6"/>
      <c r="Q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6:37" x14ac:dyDescent="0.25">
      <c r="P253" s="6"/>
      <c r="Q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6:37" x14ac:dyDescent="0.25">
      <c r="P254" s="6"/>
      <c r="Q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6:37" x14ac:dyDescent="0.25">
      <c r="P255" s="6"/>
      <c r="Q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6:37" x14ac:dyDescent="0.25">
      <c r="P256" s="6"/>
      <c r="Q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6:37" x14ac:dyDescent="0.25">
      <c r="P257" s="6"/>
      <c r="Q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6:37" x14ac:dyDescent="0.25">
      <c r="P258" s="6"/>
      <c r="Q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6:37" x14ac:dyDescent="0.25">
      <c r="P259" s="6"/>
      <c r="Q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6:37" x14ac:dyDescent="0.25">
      <c r="P260" s="6"/>
      <c r="Q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6:37" x14ac:dyDescent="0.25">
      <c r="P261" s="6"/>
      <c r="Q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6:37" x14ac:dyDescent="0.25">
      <c r="P262" s="6"/>
      <c r="Q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6:37" x14ac:dyDescent="0.25">
      <c r="P263" s="6"/>
      <c r="Q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6:37" x14ac:dyDescent="0.25">
      <c r="P264" s="6"/>
      <c r="Q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6:37" x14ac:dyDescent="0.25">
      <c r="P265" s="6"/>
      <c r="Q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6:37" x14ac:dyDescent="0.25">
      <c r="P266" s="6"/>
      <c r="Q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6:37" x14ac:dyDescent="0.25">
      <c r="P267" s="6"/>
      <c r="Q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6:37" x14ac:dyDescent="0.25">
      <c r="P268" s="6"/>
      <c r="Q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6:37" x14ac:dyDescent="0.25">
      <c r="P269" s="6"/>
      <c r="Q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6:37" x14ac:dyDescent="0.25">
      <c r="P270" s="6"/>
      <c r="Q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6:37" x14ac:dyDescent="0.25">
      <c r="P271" s="6"/>
      <c r="Q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6:37" x14ac:dyDescent="0.25">
      <c r="P272" s="6"/>
      <c r="Q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6:37" x14ac:dyDescent="0.25">
      <c r="P273" s="6"/>
      <c r="Q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6:37" x14ac:dyDescent="0.25">
      <c r="P274" s="6"/>
      <c r="Q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6:37" x14ac:dyDescent="0.25">
      <c r="P275" s="6"/>
      <c r="Q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6:37" x14ac:dyDescent="0.25">
      <c r="P276" s="6"/>
      <c r="Q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6:37" x14ac:dyDescent="0.25">
      <c r="P277" s="6"/>
      <c r="Q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6:37" x14ac:dyDescent="0.25">
      <c r="P278" s="6"/>
      <c r="Q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6:37" x14ac:dyDescent="0.25">
      <c r="P279" s="6"/>
      <c r="Q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6:37" x14ac:dyDescent="0.25">
      <c r="P280" s="6"/>
      <c r="Q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6:37" x14ac:dyDescent="0.25">
      <c r="P281" s="6"/>
      <c r="Q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6:37" x14ac:dyDescent="0.25">
      <c r="P282" s="6"/>
      <c r="Q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6:37" x14ac:dyDescent="0.25">
      <c r="P283" s="6"/>
      <c r="Q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6:37" x14ac:dyDescent="0.25">
      <c r="P284" s="6"/>
      <c r="Q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6:37" x14ac:dyDescent="0.25">
      <c r="P285" s="6"/>
      <c r="Q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6:37" x14ac:dyDescent="0.25">
      <c r="P286" s="6"/>
      <c r="Q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6:37" x14ac:dyDescent="0.25">
      <c r="P287" s="6"/>
      <c r="Q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6:37" x14ac:dyDescent="0.25">
      <c r="P288" s="6"/>
      <c r="Q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6:37" x14ac:dyDescent="0.25">
      <c r="P289" s="6"/>
      <c r="Q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6:37" x14ac:dyDescent="0.25">
      <c r="P290" s="6"/>
      <c r="Q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6:37" x14ac:dyDescent="0.25">
      <c r="P291" s="6"/>
      <c r="Q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6:37" x14ac:dyDescent="0.25">
      <c r="P292" s="6"/>
      <c r="Q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6:37" x14ac:dyDescent="0.25">
      <c r="P293" s="6"/>
      <c r="Q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6:37" x14ac:dyDescent="0.25">
      <c r="P294" s="6"/>
      <c r="Q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6:37" x14ac:dyDescent="0.25">
      <c r="P295" s="6"/>
      <c r="Q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6:37" x14ac:dyDescent="0.25">
      <c r="P296" s="6"/>
      <c r="Q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6:37" x14ac:dyDescent="0.25">
      <c r="P297" s="6"/>
      <c r="Q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6:37" x14ac:dyDescent="0.25">
      <c r="P298" s="6"/>
      <c r="Q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6:37" x14ac:dyDescent="0.25">
      <c r="P299" s="6"/>
      <c r="Q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6:37" x14ac:dyDescent="0.25">
      <c r="P300" s="6"/>
      <c r="Q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6:37" x14ac:dyDescent="0.25">
      <c r="P301" s="6"/>
      <c r="Q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6:37" x14ac:dyDescent="0.25">
      <c r="P302" s="6"/>
      <c r="Q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6:37" x14ac:dyDescent="0.25">
      <c r="P303" s="6"/>
      <c r="Q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6:37" x14ac:dyDescent="0.25">
      <c r="P304" s="6"/>
      <c r="Q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6:37" x14ac:dyDescent="0.25">
      <c r="P305" s="6"/>
      <c r="Q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6:37" x14ac:dyDescent="0.25">
      <c r="P306" s="6"/>
      <c r="Q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6:37" x14ac:dyDescent="0.25">
      <c r="P307" s="6"/>
      <c r="Q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6:37" x14ac:dyDescent="0.25">
      <c r="P308" s="6"/>
      <c r="Q308" s="6"/>
    </row>
    <row r="309" spans="16:37" x14ac:dyDescent="0.25">
      <c r="P309" s="6"/>
      <c r="Q309" s="6"/>
    </row>
  </sheetData>
  <pageMargins left="0.25" right="0.25" top="0.75" bottom="0.75" header="0.3" footer="0.3"/>
  <pageSetup scale="49" firstPageNumber="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zoomScalePageLayoutView="80" workbookViewId="0"/>
  </sheetViews>
  <sheetFormatPr defaultColWidth="8.875" defaultRowHeight="15.7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zoomScalePageLayoutView="80" workbookViewId="0"/>
  </sheetViews>
  <sheetFormatPr defaultColWidth="8.875" defaultRowHeight="15.7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Sheet1!Print_Titles</vt:lpstr>
      <vt:lpstr>StartCell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Appropriations Chart - FY 2018 presidents budget (D0723483-3) (Appropriations Chart - FY 2018 presidents budget (D0723483-3)).xlsx</dc:title>
  <dc:creator>Silverstein, Bobby</dc:creator>
  <cp:lastModifiedBy>Cindy</cp:lastModifiedBy>
  <cp:revision>0</cp:revision>
  <cp:lastPrinted>2017-05-25T19:33:39Z</cp:lastPrinted>
  <dcterms:created xsi:type="dcterms:W3CDTF">2014-01-21T22:45:21Z</dcterms:created>
  <dcterms:modified xsi:type="dcterms:W3CDTF">2017-05-31T13:43:41Z</dcterms:modified>
</cp:coreProperties>
</file>